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253F7810-3A8C-4AF6-BE7F-6105921DA7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<sst xmlns="http://schemas.openxmlformats.org/spreadsheetml/2006/main" count="56" uniqueCount="56">
  <si>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</si>
  <si>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</si>
  <si>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</si>
  <si>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</si>
  <si>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</si>
  <si>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</si>
  <si>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</si>
  <si>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</si>
  <si>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</si>
  <si>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</si>
  <si>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</si>
  <si>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</si>
  <si>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</si>
  <si>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</si>
  <si>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</si>
  <si>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</si>
  <si>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</si>
  <si>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</si>
  <si>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</si>
  <si>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</si>
  <si>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</si>
  <si>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</si>
  <si>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</si>
  <si>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</si>
  <si>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</si>
  <si>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</si>
  <si>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</si>
  <si>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</si>
  <si>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</si>
  <si>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</si>
  <si>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</si>
  <si>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</si>
  <si>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</si>
  <si>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</si>
  <si>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</si>
  <si>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</si>
  <si>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</si>
  <si>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</si>
  <si>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</si>
  <si>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</si>
  <si>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</si>
  <si>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</si>
  <si>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</si>
  <si>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</si>
  <si>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</si>
  <si>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</si>
  <si>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</si>
  <si>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</si>
  <si>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</si>
  <si>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</si>
  <si>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</si>
  <si>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</si>
  <si>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</si>
  <si>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</si>
  <si>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</si>
  <si>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COLEGIO DE EDUCACION PROFESIONAL TECNICA DEL ESTADO DE GUANAJUATO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</si>
</sst>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71</xdr:row>
      <xdr:rowOff>0</xdr:rowOff>
    </xdr:from>
    <xdr:to>
      <xdr:col>0</xdr:col>
      <xdr:colOff>2393315</xdr:colOff>
      <xdr:row>78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D5878A-7D66-4E33-9055-EED2C8D71D96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2</xdr:col>
      <xdr:colOff>831215</xdr:colOff>
      <xdr:row>78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C2B396B-2101-4B76-9BC6-A28C9F61E390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59" zoomScaleNormal="100" workbookViewId="0">
      <selection activeCell="A69" sqref="A69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6" t="s">
        <v>55</v>
      </c>
      <c r="B1" s="17"/>
      <c r="C1" s="18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2"/>
      <c r="C3" s="12"/>
    </row>
    <row r="4" spans="1:4" x14ac:dyDescent="0.2">
      <c r="A4" s="7" t="s">
        <v>44</v>
      </c>
      <c r="B4" s="13">
        <f>SUM(B5:B11)</f>
        <v>57886338.109999999</v>
      </c>
      <c r="C4" s="13">
        <f>SUM(C5:C11)</f>
        <v>87550841.349999994</v>
      </c>
      <c r="D4" s="2"/>
    </row>
    <row r="5" spans="1:4" x14ac:dyDescent="0.2">
      <c r="A5" s="8" t="s">
        <v>1</v>
      </c>
      <c r="B5" s="14">
        <v>0</v>
      </c>
      <c r="C5" s="14">
        <v>0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0</v>
      </c>
      <c r="C8" s="14">
        <v>0</v>
      </c>
      <c r="D8" s="4">
        <v>4140</v>
      </c>
    </row>
    <row r="9" spans="1:4" x14ac:dyDescent="0.2">
      <c r="A9" s="8" t="s">
        <v>45</v>
      </c>
      <c r="B9" s="14">
        <v>0</v>
      </c>
      <c r="C9" s="14">
        <v>0</v>
      </c>
      <c r="D9" s="4">
        <v>4150</v>
      </c>
    </row>
    <row r="10" spans="1:4" x14ac:dyDescent="0.2">
      <c r="A10" s="8" t="s">
        <v>46</v>
      </c>
      <c r="B10" s="14">
        <v>0</v>
      </c>
      <c r="C10" s="14">
        <v>0</v>
      </c>
      <c r="D10" s="4">
        <v>4160</v>
      </c>
    </row>
    <row r="11" spans="1:4" ht="11.25" customHeight="1" x14ac:dyDescent="0.2">
      <c r="A11" s="8" t="s">
        <v>47</v>
      </c>
      <c r="B11" s="14">
        <v>57886338.109999999</v>
      </c>
      <c r="C11" s="14">
        <v>87550841.349999994</v>
      </c>
      <c r="D11" s="4">
        <v>4170</v>
      </c>
    </row>
    <row r="12" spans="1:4" ht="11.25" customHeight="1" x14ac:dyDescent="0.2">
      <c r="A12" s="8"/>
      <c r="B12" s="12"/>
      <c r="C12" s="12"/>
      <c r="D12" s="2"/>
    </row>
    <row r="13" spans="1:4" ht="33.75" x14ac:dyDescent="0.2">
      <c r="A13" s="7" t="s">
        <v>48</v>
      </c>
      <c r="B13" s="13">
        <f>SUM(B14:B15)</f>
        <v>279180408.25</v>
      </c>
      <c r="C13" s="13">
        <f>SUM(C14:C15)</f>
        <v>523169625.95999998</v>
      </c>
      <c r="D13" s="2"/>
    </row>
    <row r="14" spans="1:4" ht="22.5" x14ac:dyDescent="0.2">
      <c r="A14" s="8" t="s">
        <v>49</v>
      </c>
      <c r="B14" s="14">
        <v>180160219.55000001</v>
      </c>
      <c r="C14" s="14">
        <v>377866699.89999998</v>
      </c>
      <c r="D14" s="4">
        <v>4210</v>
      </c>
    </row>
    <row r="15" spans="1:4" ht="11.25" customHeight="1" x14ac:dyDescent="0.2">
      <c r="A15" s="8" t="s">
        <v>50</v>
      </c>
      <c r="B15" s="14">
        <v>99020188.700000003</v>
      </c>
      <c r="C15" s="14">
        <v>145302926.06</v>
      </c>
      <c r="D15" s="4">
        <v>4220</v>
      </c>
    </row>
    <row r="16" spans="1:4" ht="11.25" customHeight="1" x14ac:dyDescent="0.2">
      <c r="A16" s="8"/>
      <c r="B16" s="12"/>
      <c r="C16" s="12"/>
      <c r="D16" s="2"/>
    </row>
    <row r="17" spans="1:5" ht="11.25" customHeight="1" x14ac:dyDescent="0.2">
      <c r="A17" s="7" t="s">
        <v>39</v>
      </c>
      <c r="B17" s="13">
        <f>SUM(B18:B22)</f>
        <v>1400175.04</v>
      </c>
      <c r="C17" s="13">
        <f>SUM(C18:C22)</f>
        <v>4705590.08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1400175.04</v>
      </c>
      <c r="C22" s="14">
        <v>4705590.08</v>
      </c>
      <c r="D22" s="4">
        <v>4390</v>
      </c>
    </row>
    <row r="23" spans="1:5" ht="11.25" customHeight="1" x14ac:dyDescent="0.2">
      <c r="A23" s="9"/>
      <c r="B23" s="12"/>
      <c r="C23" s="12"/>
      <c r="D23" s="2"/>
    </row>
    <row r="24" spans="1:5" ht="11.25" customHeight="1" x14ac:dyDescent="0.2">
      <c r="A24" s="6" t="s">
        <v>9</v>
      </c>
      <c r="B24" s="13">
        <f>SUM(B4+B13+B17)</f>
        <v>338466921.40000004</v>
      </c>
      <c r="C24" s="15">
        <f>SUM(C4+C13+C17)</f>
        <v>615426057.38999999</v>
      </c>
      <c r="D24" s="2"/>
    </row>
    <row r="25" spans="1:5" ht="11.25" customHeight="1" x14ac:dyDescent="0.2">
      <c r="A25" s="10"/>
      <c r="B25" s="12"/>
      <c r="C25" s="12"/>
      <c r="D25" s="2"/>
      <c r="E25" s="2"/>
    </row>
    <row r="26" spans="1:5" s="2" customFormat="1" ht="11.25" customHeight="1" x14ac:dyDescent="0.2">
      <c r="A26" s="6" t="s">
        <v>8</v>
      </c>
      <c r="B26" s="12"/>
      <c r="C26" s="12"/>
      <c r="E26" s="1"/>
    </row>
    <row r="27" spans="1:5" ht="11.25" customHeight="1" x14ac:dyDescent="0.2">
      <c r="A27" s="7" t="s">
        <v>40</v>
      </c>
      <c r="B27" s="13">
        <f>SUM(B28:B30)</f>
        <v>273166901.94</v>
      </c>
      <c r="C27" s="13">
        <f>SUM(C28:C30)</f>
        <v>617075844.78999996</v>
      </c>
      <c r="D27" s="2"/>
    </row>
    <row r="28" spans="1:5" ht="11.25" customHeight="1" x14ac:dyDescent="0.2">
      <c r="A28" s="8" t="s">
        <v>36</v>
      </c>
      <c r="B28" s="14">
        <v>217830992.65000001</v>
      </c>
      <c r="C28" s="14">
        <v>460995135.26999998</v>
      </c>
      <c r="D28" s="4">
        <v>5110</v>
      </c>
    </row>
    <row r="29" spans="1:5" ht="11.25" customHeight="1" x14ac:dyDescent="0.2">
      <c r="A29" s="8" t="s">
        <v>16</v>
      </c>
      <c r="B29" s="14">
        <v>20553499.23</v>
      </c>
      <c r="C29" s="14">
        <v>45744369.109999999</v>
      </c>
      <c r="D29" s="4">
        <v>5120</v>
      </c>
    </row>
    <row r="30" spans="1:5" ht="11.25" customHeight="1" x14ac:dyDescent="0.2">
      <c r="A30" s="8" t="s">
        <v>17</v>
      </c>
      <c r="B30" s="14">
        <v>34782410.060000002</v>
      </c>
      <c r="C30" s="14">
        <v>110336340.41</v>
      </c>
      <c r="D30" s="4">
        <v>5130</v>
      </c>
    </row>
    <row r="31" spans="1:5" ht="11.25" customHeight="1" x14ac:dyDescent="0.2">
      <c r="A31" s="8"/>
      <c r="B31" s="12"/>
      <c r="C31" s="12"/>
      <c r="D31" s="2"/>
    </row>
    <row r="32" spans="1:5" ht="11.25" customHeight="1" x14ac:dyDescent="0.2">
      <c r="A32" s="7" t="s">
        <v>51</v>
      </c>
      <c r="B32" s="13">
        <f>SUM(B33:B41)</f>
        <v>963150</v>
      </c>
      <c r="C32" s="13">
        <f>SUM(C33:C41)</f>
        <v>1254579.3600000001</v>
      </c>
      <c r="D32" s="2"/>
    </row>
    <row r="33" spans="1:4" ht="11.25" customHeight="1" x14ac:dyDescent="0.2">
      <c r="A33" s="8" t="s">
        <v>18</v>
      </c>
      <c r="B33" s="14">
        <v>0</v>
      </c>
      <c r="C33" s="14">
        <v>0</v>
      </c>
      <c r="D33" s="4">
        <v>5210</v>
      </c>
    </row>
    <row r="34" spans="1:4" ht="11.25" customHeight="1" x14ac:dyDescent="0.2">
      <c r="A34" s="8" t="s">
        <v>19</v>
      </c>
      <c r="B34" s="14">
        <v>0</v>
      </c>
      <c r="C34" s="14">
        <v>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963150</v>
      </c>
      <c r="C36" s="14">
        <v>1254579.3600000001</v>
      </c>
      <c r="D36" s="4">
        <v>5240</v>
      </c>
    </row>
    <row r="37" spans="1:4" ht="11.25" customHeight="1" x14ac:dyDescent="0.2">
      <c r="A37" s="8" t="s">
        <v>22</v>
      </c>
      <c r="B37" s="14">
        <v>0</v>
      </c>
      <c r="C37" s="14">
        <v>0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2"/>
      <c r="C42" s="12"/>
      <c r="D42" s="2"/>
    </row>
    <row r="43" spans="1:4" ht="11.25" customHeight="1" x14ac:dyDescent="0.2">
      <c r="A43" s="7" t="s">
        <v>10</v>
      </c>
      <c r="B43" s="13">
        <f>SUM(B44:B46)</f>
        <v>0</v>
      </c>
      <c r="C43" s="13">
        <f>SUM(C44:C46)</f>
        <v>0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0</v>
      </c>
      <c r="C46" s="14">
        <v>0</v>
      </c>
      <c r="D46" s="4">
        <v>5330</v>
      </c>
    </row>
    <row r="47" spans="1:4" ht="11.25" customHeight="1" x14ac:dyDescent="0.2">
      <c r="A47" s="8"/>
      <c r="B47" s="12"/>
      <c r="C47" s="12"/>
      <c r="D47" s="2"/>
    </row>
    <row r="48" spans="1:4" ht="11.25" customHeight="1" x14ac:dyDescent="0.2">
      <c r="A48" s="7" t="s">
        <v>41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2"/>
      <c r="C54" s="12"/>
      <c r="D54" s="2"/>
    </row>
    <row r="55" spans="1:5" ht="11.25" customHeight="1" x14ac:dyDescent="0.2">
      <c r="A55" s="7" t="s">
        <v>42</v>
      </c>
      <c r="B55" s="13">
        <f>SUM(B56:B59)</f>
        <v>11006329.74</v>
      </c>
      <c r="C55" s="13">
        <f>SUM(C56:C59)</f>
        <v>21467941.16</v>
      </c>
      <c r="D55" s="2"/>
    </row>
    <row r="56" spans="1:5" ht="11.25" customHeight="1" x14ac:dyDescent="0.2">
      <c r="A56" s="8" t="s">
        <v>31</v>
      </c>
      <c r="B56" s="14">
        <v>11006301.35</v>
      </c>
      <c r="C56" s="14">
        <v>21467887.809999999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28.39</v>
      </c>
      <c r="C59" s="14">
        <v>53.35</v>
      </c>
      <c r="D59" s="4">
        <v>5590</v>
      </c>
    </row>
    <row r="60" spans="1:5" ht="11.25" customHeight="1" x14ac:dyDescent="0.2">
      <c r="A60" s="8"/>
      <c r="B60" s="12"/>
      <c r="C60" s="12"/>
      <c r="D60" s="2"/>
    </row>
    <row r="61" spans="1:5" ht="11.25" customHeight="1" x14ac:dyDescent="0.2">
      <c r="A61" s="7" t="s">
        <v>38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2"/>
      <c r="C63" s="12"/>
      <c r="D63" s="2"/>
    </row>
    <row r="64" spans="1:5" ht="11.25" customHeight="1" x14ac:dyDescent="0.2">
      <c r="A64" s="6" t="s">
        <v>43</v>
      </c>
      <c r="B64" s="13">
        <f>B61+B55+B48+B43+B32+B27</f>
        <v>285136381.68000001</v>
      </c>
      <c r="C64" s="15">
        <f>C61+C55+C48+C43+C32+C27</f>
        <v>639798365.30999994</v>
      </c>
      <c r="D64" s="2"/>
      <c r="E64" s="2"/>
    </row>
    <row r="65" spans="1:8" ht="11.25" customHeight="1" x14ac:dyDescent="0.2">
      <c r="A65" s="10"/>
      <c r="B65" s="12"/>
      <c r="C65" s="12"/>
      <c r="D65" s="2"/>
      <c r="E65" s="2"/>
    </row>
    <row r="66" spans="1:8" s="2" customFormat="1" x14ac:dyDescent="0.2">
      <c r="A66" s="6" t="s">
        <v>54</v>
      </c>
      <c r="B66" s="13">
        <f>B24-B64</f>
        <v>53330539.720000029</v>
      </c>
      <c r="C66" s="13">
        <f>C24-C64</f>
        <v>-24372307.919999957</v>
      </c>
      <c r="E66" s="1"/>
    </row>
    <row r="67" spans="1:8" s="2" customFormat="1" x14ac:dyDescent="0.2">
      <c r="A67" s="9"/>
      <c r="B67" s="12"/>
      <c r="C67" s="12"/>
      <c r="E67" s="1"/>
    </row>
    <row r="68" spans="1:8" s="3" customFormat="1" x14ac:dyDescent="0.2">
      <c r="A68" s="11"/>
      <c r="B68" s="1"/>
      <c r="C68" s="1"/>
      <c r="D68" s="2"/>
      <c r="E68" s="1"/>
      <c r="F68" s="1"/>
      <c r="G68" s="1"/>
      <c r="H68" s="1"/>
    </row>
    <row r="69" spans="1:8" ht="13.5" x14ac:dyDescent="0.25">
      <c r="A69" s="19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MIGUEL ANGEL FRANCO TRUJILLO</cp:lastModifiedBy>
  <cp:lastPrinted>2019-05-15T20:49:00Z</cp:lastPrinted>
  <dcterms:created xsi:type="dcterms:W3CDTF">2012-12-11T20:29:16Z</dcterms:created>
  <dcterms:modified xsi:type="dcterms:W3CDTF">2026-07-13T21:55:13Z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