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ATM RESPALDO USB AZUL\CONALEP C.P. MARIA DOLORES JANET SNACHEZ MONTIEL PROYECTOS DE CONTABILIDAD\CONALEP CUENTA PUBLICA JUNIO 2026\"/>
    </mc:Choice>
  </mc:AlternateContent>
  <xr:revisionPtr revIDLastSave="0" documentId="13_ncr:1_{CDAE5C85-BC96-4F2B-91E8-9EFB947297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B3" i="2"/>
  <c r="D3" i="2"/>
  <c r="C3" i="2"/>
  <c r="E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<sst xmlns="http://schemas.openxmlformats.org/spreadsheetml/2006/main" count="27" uniqueCount="27">
  <si>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</si>
  <si>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</si>
  <si>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</si>
  <si>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</si>
  <si>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</si>
  <si>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</si>
  <si>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</si>
  <si>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</si>
  <si>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</si>
  <si>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</si>
  <si>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</si>
  <si>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</si>
  <si>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</si>
  <si>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</si>
  <si>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</si>
  <si>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</si>
  <si>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</si>
  <si>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</si>
  <si>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</si>
  <si>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</si>
  <si>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</si>
  <si>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</si>
  <si>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</si>
  <si>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</si>
  <si>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</si>
  <si>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</si>
  <si>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COLEGIO DE EDUCACION PROFESIONAL TECNICA DEL ESTADO DE GUANAJUATO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</si>
</sst>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0" applyFont="1"/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0</xdr:col>
      <xdr:colOff>2393315</xdr:colOff>
      <xdr:row>32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A3C1F59-8038-460E-AF53-9592122B708C}"/>
            </a:ext>
          </a:extLst>
        </xdr:cNvPr>
        <xdr:cNvSpPr txBox="1"/>
      </xdr:nvSpPr>
      <xdr:spPr>
        <a:xfrm>
          <a:off x="1524000" y="762000"/>
          <a:ext cx="211709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2</xdr:col>
      <xdr:colOff>831215</xdr:colOff>
      <xdr:row>32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949C96C-B274-49F3-A099-FC93995FA5C2}"/>
            </a:ext>
          </a:extLst>
        </xdr:cNvPr>
        <xdr:cNvSpPr txBox="1"/>
      </xdr:nvSpPr>
      <xdr:spPr>
        <a:xfrm>
          <a:off x="3638550" y="762000"/>
          <a:ext cx="2469515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="60" zoomScaleNormal="100" workbookViewId="0">
      <selection activeCell="K22" sqref="K22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2" t="s">
        <v>26</v>
      </c>
      <c r="B1" s="13"/>
      <c r="C1" s="13"/>
      <c r="D1" s="13"/>
      <c r="E1" s="13"/>
      <c r="F1" s="14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7">
        <f>B4+B12</f>
        <v>472985333.04999995</v>
      </c>
      <c r="C3" s="7">
        <f t="shared" ref="C3:F3" si="0">C4+C12</f>
        <v>1230840664.73</v>
      </c>
      <c r="D3" s="7">
        <f t="shared" si="0"/>
        <v>1195585981.52</v>
      </c>
      <c r="E3" s="7">
        <f t="shared" si="0"/>
        <v>508240016.25999987</v>
      </c>
      <c r="F3" s="7">
        <f t="shared" si="0"/>
        <v>35254683.209999882</v>
      </c>
    </row>
    <row r="4" spans="1:6" x14ac:dyDescent="0.2">
      <c r="A4" s="5" t="s">
        <v>4</v>
      </c>
      <c r="B4" s="7">
        <f>SUM(B5:B11)</f>
        <v>86651610.590000004</v>
      </c>
      <c r="C4" s="7">
        <f>SUM(C5:C11)</f>
        <v>1215418783.29</v>
      </c>
      <c r="D4" s="7">
        <f>SUM(D5:D11)</f>
        <v>1176868739.45</v>
      </c>
      <c r="E4" s="7">
        <f>SUM(E5:E11)</f>
        <v>125201654.42999995</v>
      </c>
      <c r="F4" s="7">
        <f>SUM(F5:F11)</f>
        <v>38550043.839999937</v>
      </c>
    </row>
    <row r="5" spans="1:6" x14ac:dyDescent="0.2">
      <c r="A5" s="6" t="s">
        <v>5</v>
      </c>
      <c r="B5" s="8">
        <v>73523050.930000007</v>
      </c>
      <c r="C5" s="8">
        <v>831564478.38999999</v>
      </c>
      <c r="D5" s="8">
        <v>793383737.66999996</v>
      </c>
      <c r="E5" s="8">
        <f>B5+C5-D5</f>
        <v>111703791.64999998</v>
      </c>
      <c r="F5" s="8">
        <f t="shared" ref="F5:F11" si="1">E5-B5</f>
        <v>38180740.719999969</v>
      </c>
    </row>
    <row r="6" spans="1:6" x14ac:dyDescent="0.2">
      <c r="A6" s="6" t="s">
        <v>6</v>
      </c>
      <c r="B6" s="8">
        <v>12683489.630000001</v>
      </c>
      <c r="C6" s="8">
        <v>383854304.89999998</v>
      </c>
      <c r="D6" s="8">
        <v>383039931.75</v>
      </c>
      <c r="E6" s="8">
        <f t="shared" ref="E6:E11" si="2">B6+C6-D6</f>
        <v>13497862.779999971</v>
      </c>
      <c r="F6" s="8">
        <f t="shared" si="1"/>
        <v>814373.14999997057</v>
      </c>
    </row>
    <row r="7" spans="1:6" x14ac:dyDescent="0.2">
      <c r="A7" s="6" t="s">
        <v>7</v>
      </c>
      <c r="B7" s="8">
        <v>445070.03</v>
      </c>
      <c r="C7" s="8">
        <v>0</v>
      </c>
      <c r="D7" s="8">
        <v>445070.03</v>
      </c>
      <c r="E7" s="8">
        <f t="shared" si="2"/>
        <v>0</v>
      </c>
      <c r="F7" s="8">
        <f t="shared" si="1"/>
        <v>-445070.03</v>
      </c>
    </row>
    <row r="8" spans="1:6" x14ac:dyDescent="0.2">
      <c r="A8" s="6" t="s">
        <v>1</v>
      </c>
      <c r="B8" s="8">
        <v>0</v>
      </c>
      <c r="C8" s="8">
        <v>0</v>
      </c>
      <c r="D8" s="8">
        <v>0</v>
      </c>
      <c r="E8" s="8">
        <f t="shared" si="2"/>
        <v>0</v>
      </c>
      <c r="F8" s="8">
        <f t="shared" si="1"/>
        <v>0</v>
      </c>
    </row>
    <row r="9" spans="1:6" x14ac:dyDescent="0.2">
      <c r="A9" s="6" t="s">
        <v>2</v>
      </c>
      <c r="B9" s="8">
        <v>0</v>
      </c>
      <c r="C9" s="8">
        <v>0</v>
      </c>
      <c r="D9" s="8">
        <v>0</v>
      </c>
      <c r="E9" s="8">
        <f t="shared" si="2"/>
        <v>0</v>
      </c>
      <c r="F9" s="8">
        <f t="shared" si="1"/>
        <v>0</v>
      </c>
    </row>
    <row r="10" spans="1:6" x14ac:dyDescent="0.2">
      <c r="A10" s="6" t="s">
        <v>8</v>
      </c>
      <c r="B10" s="8">
        <v>0</v>
      </c>
      <c r="C10" s="8">
        <v>0</v>
      </c>
      <c r="D10" s="8">
        <v>0</v>
      </c>
      <c r="E10" s="8">
        <f t="shared" si="2"/>
        <v>0</v>
      </c>
      <c r="F10" s="8">
        <f t="shared" si="1"/>
        <v>0</v>
      </c>
    </row>
    <row r="11" spans="1:6" x14ac:dyDescent="0.2">
      <c r="A11" s="6" t="s">
        <v>9</v>
      </c>
      <c r="B11" s="8">
        <v>0</v>
      </c>
      <c r="C11" s="8">
        <v>0</v>
      </c>
      <c r="D11" s="8">
        <v>0</v>
      </c>
      <c r="E11" s="8">
        <f t="shared" si="2"/>
        <v>0</v>
      </c>
      <c r="F11" s="8">
        <f t="shared" si="1"/>
        <v>0</v>
      </c>
    </row>
    <row r="12" spans="1:6" x14ac:dyDescent="0.2">
      <c r="A12" s="5" t="s">
        <v>10</v>
      </c>
      <c r="B12" s="7">
        <f>SUM(B13:B21)</f>
        <v>386333722.45999992</v>
      </c>
      <c r="C12" s="7">
        <f>SUM(C13:C21)</f>
        <v>15421881.440000001</v>
      </c>
      <c r="D12" s="7">
        <f>SUM(D13:D21)</f>
        <v>18717242.07</v>
      </c>
      <c r="E12" s="7">
        <f>SUM(E13:E21)</f>
        <v>383038361.82999992</v>
      </c>
      <c r="F12" s="7">
        <f>SUM(F13:F21)</f>
        <v>-3295360.6300000548</v>
      </c>
    </row>
    <row r="13" spans="1:6" x14ac:dyDescent="0.2">
      <c r="A13" s="6" t="s">
        <v>11</v>
      </c>
      <c r="B13" s="8">
        <v>0</v>
      </c>
      <c r="C13" s="8">
        <v>0</v>
      </c>
      <c r="D13" s="8">
        <v>0</v>
      </c>
      <c r="E13" s="8">
        <f>B13+C13-D13</f>
        <v>0</v>
      </c>
      <c r="F13" s="8">
        <f t="shared" ref="F13:F21" si="3">E13-B13</f>
        <v>0</v>
      </c>
    </row>
    <row r="14" spans="1:6" x14ac:dyDescent="0.2">
      <c r="A14" s="6" t="s">
        <v>12</v>
      </c>
      <c r="B14" s="9">
        <v>0</v>
      </c>
      <c r="C14" s="9">
        <v>0</v>
      </c>
      <c r="D14" s="9">
        <v>0</v>
      </c>
      <c r="E14" s="9">
        <f t="shared" ref="E14:E21" si="4">B14+C14-D14</f>
        <v>0</v>
      </c>
      <c r="F14" s="9">
        <f t="shared" si="3"/>
        <v>0</v>
      </c>
    </row>
    <row r="15" spans="1:6" x14ac:dyDescent="0.2">
      <c r="A15" s="6" t="s">
        <v>13</v>
      </c>
      <c r="B15" s="9">
        <v>1049026497.16</v>
      </c>
      <c r="C15" s="9">
        <v>2967133.48</v>
      </c>
      <c r="D15" s="9">
        <v>1483566.74</v>
      </c>
      <c r="E15" s="9">
        <f t="shared" si="4"/>
        <v>1050510063.9</v>
      </c>
      <c r="F15" s="9">
        <f t="shared" si="3"/>
        <v>1483566.7400000095</v>
      </c>
    </row>
    <row r="16" spans="1:6" x14ac:dyDescent="0.2">
      <c r="A16" s="6" t="s">
        <v>14</v>
      </c>
      <c r="B16" s="8">
        <v>345963349.98000002</v>
      </c>
      <c r="C16" s="8">
        <v>12454747.960000001</v>
      </c>
      <c r="D16" s="8">
        <v>6227373.9800000004</v>
      </c>
      <c r="E16" s="8">
        <f t="shared" si="4"/>
        <v>352190723.95999998</v>
      </c>
      <c r="F16" s="8">
        <f t="shared" si="3"/>
        <v>6227373.9799999595</v>
      </c>
    </row>
    <row r="17" spans="1:6" x14ac:dyDescent="0.2">
      <c r="A17" s="6" t="s">
        <v>15</v>
      </c>
      <c r="B17" s="8">
        <v>0</v>
      </c>
      <c r="C17" s="8">
        <v>0</v>
      </c>
      <c r="D17" s="8">
        <v>0</v>
      </c>
      <c r="E17" s="8">
        <f t="shared" si="4"/>
        <v>0</v>
      </c>
      <c r="F17" s="8">
        <f t="shared" si="3"/>
        <v>0</v>
      </c>
    </row>
    <row r="18" spans="1:6" x14ac:dyDescent="0.2">
      <c r="A18" s="6" t="s">
        <v>16</v>
      </c>
      <c r="B18" s="8">
        <v>-1008656124.6799999</v>
      </c>
      <c r="C18" s="8">
        <v>0</v>
      </c>
      <c r="D18" s="8">
        <v>11006301.35</v>
      </c>
      <c r="E18" s="8">
        <f t="shared" si="4"/>
        <v>-1019662426.03</v>
      </c>
      <c r="F18" s="8">
        <f t="shared" si="3"/>
        <v>-11006301.350000024</v>
      </c>
    </row>
    <row r="19" spans="1:6" x14ac:dyDescent="0.2">
      <c r="A19" s="6" t="s">
        <v>17</v>
      </c>
      <c r="B19" s="8">
        <v>0</v>
      </c>
      <c r="C19" s="8">
        <v>0</v>
      </c>
      <c r="D19" s="8">
        <v>0</v>
      </c>
      <c r="E19" s="8">
        <f t="shared" si="4"/>
        <v>0</v>
      </c>
      <c r="F19" s="8">
        <f t="shared" si="3"/>
        <v>0</v>
      </c>
    </row>
    <row r="20" spans="1:6" x14ac:dyDescent="0.2">
      <c r="A20" s="6" t="s">
        <v>18</v>
      </c>
      <c r="B20" s="8">
        <v>0</v>
      </c>
      <c r="C20" s="8">
        <v>0</v>
      </c>
      <c r="D20" s="8">
        <v>0</v>
      </c>
      <c r="E20" s="8">
        <f t="shared" si="4"/>
        <v>0</v>
      </c>
      <c r="F20" s="8">
        <f t="shared" si="3"/>
        <v>0</v>
      </c>
    </row>
    <row r="21" spans="1:6" x14ac:dyDescent="0.2">
      <c r="A21" s="6" t="s">
        <v>19</v>
      </c>
      <c r="B21" s="8">
        <v>0</v>
      </c>
      <c r="C21" s="8">
        <v>0</v>
      </c>
      <c r="D21" s="8">
        <v>0</v>
      </c>
      <c r="E21" s="8">
        <f t="shared" si="4"/>
        <v>0</v>
      </c>
      <c r="F21" s="8">
        <f t="shared" si="3"/>
        <v>0</v>
      </c>
    </row>
    <row r="23" spans="1:6" ht="13.5" x14ac:dyDescent="0.25">
      <c r="A23" s="11" t="s">
        <v>24</v>
      </c>
    </row>
    <row r="24" spans="1:6" x14ac:dyDescent="0.2">
      <c r="A24" s="10"/>
      <c r="B24" s="10"/>
      <c r="C24" s="10"/>
    </row>
    <row r="25" spans="1:6" x14ac:dyDescent="0.2">
      <c r="A25" s="10"/>
      <c r="B25" s="10"/>
      <c r="C25" s="10"/>
    </row>
    <row r="26" spans="1:6" x14ac:dyDescent="0.2">
      <c r="A26" s="10"/>
      <c r="B26" s="10"/>
      <c r="C26" s="10"/>
    </row>
    <row r="27" spans="1:6" x14ac:dyDescent="0.2">
      <c r="A27" s="10"/>
      <c r="B27" s="10"/>
      <c r="C27" s="10"/>
    </row>
    <row r="28" spans="1:6" x14ac:dyDescent="0.2">
      <c r="A28" s="10"/>
      <c r="B28" s="10"/>
      <c r="C28" s="10"/>
    </row>
    <row r="29" spans="1:6" x14ac:dyDescent="0.2">
      <c r="A29" s="10"/>
      <c r="B29" s="10"/>
      <c r="C29" s="10"/>
    </row>
    <row r="30" spans="1:6" x14ac:dyDescent="0.2">
      <c r="A30" s="10"/>
      <c r="B30" s="10"/>
      <c r="C30" s="10"/>
    </row>
    <row r="31" spans="1:6" x14ac:dyDescent="0.2">
      <c r="A31" s="10"/>
      <c r="B31" s="10"/>
      <c r="C31" s="10"/>
    </row>
    <row r="32" spans="1:6" x14ac:dyDescent="0.2">
      <c r="A32" s="10"/>
      <c r="B32" s="10"/>
      <c r="C32" s="10"/>
    </row>
    <row r="33" spans="1:3" x14ac:dyDescent="0.2">
      <c r="A33" s="10"/>
      <c r="B33" s="10"/>
      <c r="C33" s="10"/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MIGUEL ANGEL FRANCO TRUJILLO</cp:lastModifiedBy>
  <cp:lastPrinted>2026-07-20T21:59:28Z</cp:lastPrinted>
  <dcterms:created xsi:type="dcterms:W3CDTF">2014-02-09T04:04:15Z</dcterms:created>
  <dcterms:modified xsi:type="dcterms:W3CDTF">2026-07-20T21:59:31Z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