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ATM RESPALDO USB AZUL\CONALEP C.P. MARIA DOLORES JANET SNACHEZ MONTIEL PROYECTOS DE CONTABILIDAD\CONALEP CUENTA PUBLICA MARZO 2026\EF 1TRIM 2026\"/>
    </mc:Choice>
  </mc:AlternateContent>
  <xr:revisionPtr revIDLastSave="0" documentId="13_ncr:1_{5995C9C9-F0E4-4E53-97A3-97786A88CC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E12" i="2"/>
  <c r="F12" i="2"/>
  <c r="D3" i="2"/>
  <c r="C3" i="2"/>
  <c r="E4" i="2"/>
  <c r="E3" i="2" s="1"/>
  <c r="F4" i="2"/>
  <c r="F3" i="2" s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<sst xmlns="http://schemas.openxmlformats.org/spreadsheetml/2006/main" count="27" uniqueCount="27">
  <si>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</si>
  <si>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</si>
  <si>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</si>
  <si>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</si>
  <si>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</si>
  <si>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</si>
  <si>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</si>
  <si>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</si>
  <si>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</si>
  <si>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</si>
  <si>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</si>
  <si>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</si>
  <si>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</si>
  <si>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</si>
  <si>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</si>
  <si>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</si>
  <si>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</si>
  <si>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</si>
  <si>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</si>
  <si>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</si>
  <si>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</si>
  <si>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</si>
  <si>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</si>
  <si>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</si>
  <si>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</si>
  <si>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</si>
  <si>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COLEGIO DE EDUCACION PROFESIONAL TECNICA DEL ESTADO DE GUANAJUATO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</si>
</sst>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2393315</xdr:colOff>
      <xdr:row>32</xdr:row>
      <xdr:rowOff>22860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0F3F24-A680-486B-B5BF-D0634BEC7D8D}"/>
            </a:ext>
          </a:extLst>
        </xdr:cNvPr>
        <xdr:cNvSpPr txBox="1"/>
      </xdr:nvSpPr>
      <xdr:spPr>
        <a:xfrm>
          <a:off x="0" y="4029075"/>
          <a:ext cx="2393315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1116965</xdr:colOff>
      <xdr:row>32</xdr:row>
      <xdr:rowOff>22860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FCE6440-C4B8-4A32-A46B-61C675E8203E}"/>
            </a:ext>
          </a:extLst>
        </xdr:cNvPr>
        <xdr:cNvSpPr txBox="1"/>
      </xdr:nvSpPr>
      <xdr:spPr>
        <a:xfrm>
          <a:off x="4953000" y="4029075"/>
          <a:ext cx="2307590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10" zoomScaleNormal="100" workbookViewId="0">
      <selection activeCell="G31" sqref="G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0" t="s">
        <v>26</v>
      </c>
      <c r="B1" s="11"/>
      <c r="C1" s="11"/>
      <c r="D1" s="11"/>
      <c r="E1" s="11"/>
      <c r="F1" s="12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7">
        <f>B4+B12</f>
        <v>472985333.04999995</v>
      </c>
      <c r="C3" s="7">
        <f t="shared" ref="C3:F3" si="0">C4+C12</f>
        <v>687122093.05999994</v>
      </c>
      <c r="D3" s="7">
        <f t="shared" si="0"/>
        <v>630214996.82999992</v>
      </c>
      <c r="E3" s="7">
        <f t="shared" si="0"/>
        <v>529892429.28000009</v>
      </c>
      <c r="F3" s="7">
        <f t="shared" si="0"/>
        <v>56907096.230000071</v>
      </c>
    </row>
    <row r="4" spans="1:6" x14ac:dyDescent="0.2">
      <c r="A4" s="5" t="s">
        <v>4</v>
      </c>
      <c r="B4" s="7">
        <f>SUM(B5:B11)</f>
        <v>86651610.590000004</v>
      </c>
      <c r="C4" s="7">
        <f>SUM(C5:C11)</f>
        <v>674098252.89999998</v>
      </c>
      <c r="D4" s="7">
        <f>SUM(D5:D11)</f>
        <v>618259526.08999991</v>
      </c>
      <c r="E4" s="7">
        <f>SUM(E5:E11)</f>
        <v>142490337.40000001</v>
      </c>
      <c r="F4" s="7">
        <f>SUM(F5:F11)</f>
        <v>55838726.809999995</v>
      </c>
    </row>
    <row r="5" spans="1:6" x14ac:dyDescent="0.2">
      <c r="A5" s="6" t="s">
        <v>5</v>
      </c>
      <c r="B5" s="8">
        <v>73523050.930000007</v>
      </c>
      <c r="C5" s="8">
        <v>451302755.75999999</v>
      </c>
      <c r="D5" s="8">
        <v>395475191.88999999</v>
      </c>
      <c r="E5" s="8">
        <f>B5+C5-D5</f>
        <v>129350614.80000001</v>
      </c>
      <c r="F5" s="8">
        <f t="shared" ref="F5:F11" si="1">E5-B5</f>
        <v>55827563.870000005</v>
      </c>
    </row>
    <row r="6" spans="1:6" x14ac:dyDescent="0.2">
      <c r="A6" s="6" t="s">
        <v>6</v>
      </c>
      <c r="B6" s="8">
        <v>12683489.630000001</v>
      </c>
      <c r="C6" s="8">
        <v>222795497.13999999</v>
      </c>
      <c r="D6" s="8">
        <v>222339264.16999999</v>
      </c>
      <c r="E6" s="8">
        <f t="shared" ref="E6:E11" si="2">B6+C6-D6</f>
        <v>13139722.599999994</v>
      </c>
      <c r="F6" s="8">
        <f t="shared" si="1"/>
        <v>456232.96999999322</v>
      </c>
    </row>
    <row r="7" spans="1:6" x14ac:dyDescent="0.2">
      <c r="A7" s="6" t="s">
        <v>7</v>
      </c>
      <c r="B7" s="8">
        <v>445070.03</v>
      </c>
      <c r="C7" s="8">
        <v>0</v>
      </c>
      <c r="D7" s="8">
        <v>445070.03</v>
      </c>
      <c r="E7" s="8">
        <f t="shared" si="2"/>
        <v>0</v>
      </c>
      <c r="F7" s="8">
        <f t="shared" si="1"/>
        <v>-445070.03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386333722.45999992</v>
      </c>
      <c r="C12" s="7">
        <f>SUM(C13:C21)</f>
        <v>13023840.16</v>
      </c>
      <c r="D12" s="7">
        <f>SUM(D13:D21)</f>
        <v>11955470.74</v>
      </c>
      <c r="E12" s="7">
        <f>SUM(E13:E21)</f>
        <v>387402091.88000011</v>
      </c>
      <c r="F12" s="7">
        <f>SUM(F13:F21)</f>
        <v>1068369.4200000763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1049026497.16</v>
      </c>
      <c r="C15" s="9">
        <v>2967133.48</v>
      </c>
      <c r="D15" s="9">
        <v>1483566.74</v>
      </c>
      <c r="E15" s="9">
        <f t="shared" si="4"/>
        <v>1050510063.9</v>
      </c>
      <c r="F15" s="9">
        <f t="shared" si="3"/>
        <v>1483566.7400000095</v>
      </c>
    </row>
    <row r="16" spans="1:6" x14ac:dyDescent="0.2">
      <c r="A16" s="6" t="s">
        <v>14</v>
      </c>
      <c r="B16" s="8">
        <v>345963349.98000002</v>
      </c>
      <c r="C16" s="8">
        <v>10056706.68</v>
      </c>
      <c r="D16" s="8">
        <v>5028353.34</v>
      </c>
      <c r="E16" s="8">
        <f t="shared" si="4"/>
        <v>350991703.32000005</v>
      </c>
      <c r="F16" s="8">
        <f t="shared" si="3"/>
        <v>5028353.3400000334</v>
      </c>
    </row>
    <row r="17" spans="1:6" x14ac:dyDescent="0.2">
      <c r="A17" s="6" t="s">
        <v>15</v>
      </c>
      <c r="B17" s="8">
        <v>0</v>
      </c>
      <c r="C17" s="8">
        <v>0</v>
      </c>
      <c r="D17" s="8">
        <v>0</v>
      </c>
      <c r="E17" s="8">
        <f t="shared" si="4"/>
        <v>0</v>
      </c>
      <c r="F17" s="8">
        <f t="shared" si="3"/>
        <v>0</v>
      </c>
    </row>
    <row r="18" spans="1:6" x14ac:dyDescent="0.2">
      <c r="A18" s="6" t="s">
        <v>16</v>
      </c>
      <c r="B18" s="8">
        <v>-1008656124.6799999</v>
      </c>
      <c r="C18" s="8">
        <v>0</v>
      </c>
      <c r="D18" s="8">
        <v>5443550.6600000001</v>
      </c>
      <c r="E18" s="8">
        <f t="shared" si="4"/>
        <v>-1014099675.3399999</v>
      </c>
      <c r="F18" s="8">
        <f t="shared" si="3"/>
        <v>-5443550.6599999666</v>
      </c>
    </row>
    <row r="19" spans="1:6" x14ac:dyDescent="0.2">
      <c r="A19" s="6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3.5" x14ac:dyDescent="0.25">
      <c r="A23" s="13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ANGEL FRANCO TRUJILLO</cp:lastModifiedBy>
  <cp:lastPrinted>2018-03-08T18:40:55Z</cp:lastPrinted>
  <dcterms:created xsi:type="dcterms:W3CDTF">2014-02-09T04:04:15Z</dcterms:created>
  <dcterms:modified xsi:type="dcterms:W3CDTF">2026-04-17T17:52:54Z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