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FATM RESPALDO USB AZUL\CONALEP C.P. MARIA DOLORES JANET SNACHEZ MONTIEL PROYECTOS DE CONTABILIDAD\CONALEP CUENTA PUBLICA MARZO 2026\EF 1TRIM 2026\SIRET\"/>
    </mc:Choice>
  </mc:AlternateContent>
  <xr:revisionPtr revIDLastSave="0" documentId="13_ncr:1_{EEB26CE6-1251-4209-9595-F7E08CB29184}" xr6:coauthVersionLast="47" xr6:coauthVersionMax="47" xr10:uidLastSave="{00000000-0000-0000-0000-000000000000}"/>
  <bookViews>
    <workbookView xWindow="-120" yWindow="-120" windowWidth="20730" windowHeight="11160" tabRatio="782" xr2:uid="{072641A8-F22B-4960-808B-50E51E5F091D}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definedNames>
    <definedName name="_xlnm._FilterDatabase" localSheetId="2" hidden="1">'NDF-02'!$A$13:$I$85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6" i="3"/>
  <c r="F3" i="9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3" i="1"/>
  <c r="B9" i="1" s="1"/>
  <c r="B1" i="1"/>
  <c r="B3" i="6"/>
  <c r="B1" i="6"/>
  <c r="E21" i="3"/>
  <c r="F21" i="3"/>
  <c r="D21" i="3"/>
  <c r="E11" i="3"/>
  <c r="F11" i="3"/>
  <c r="D11" i="3"/>
  <c r="F31" i="3" l="1"/>
  <c r="D31" i="3"/>
  <c r="E31" i="3"/>
</calcChain>
</file>

<file path=xl/sharedStrings.xml><?xml version="1.0" encoding="utf-8"?>
<sst xmlns="http://schemas.openxmlformats.org/spreadsheetml/2006/main" count="272" uniqueCount="160">
  <si>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</si>
  <si>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</si>
  <si>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</si>
  <si>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</si>
  <si>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</si>
  <si>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</si>
  <si>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</si>
  <si>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</si>
  <si>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</si>
  <si>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</si>
  <si>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</si>
  <si>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</si>
  <si>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</si>
  <si>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</si>
  <si>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</si>
  <si>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</si>
  <si>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</si>
  <si>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</si>
  <si>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</si>
  <si>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</si>
  <si>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</si>
  <si>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</si>
  <si>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</si>
  <si>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</si>
  <si>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</si>
  <si>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</si>
  <si>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</si>
  <si>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</si>
  <si>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</si>
  <si>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</si>
  <si>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</si>
  <si>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</si>
  <si>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</si>
  <si>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</si>
  <si>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</si>
  <si>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</si>
  <si>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</si>
  <si>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</si>
  <si>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</si>
  <si>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</si>
  <si>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</si>
  <si>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</si>
  <si>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</si>
  <si>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</si>
  <si>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</si>
  <si>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</si>
  <si>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</si>
  <si>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</si>
  <si>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</si>
  <si>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</si>
  <si>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</si>
  <si>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</si>
  <si>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</si>
  <si>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</si>
  <si>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</si>
  <si>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</si>
  <si>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</si>
  <si>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</si>
  <si>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</si>
  <si>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</si>
  <si>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</si>
  <si>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</si>
  <si>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</si>
  <si>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</si>
  <si>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</si>
  <si>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</si>
  <si>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</si>
  <si>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</si>
  <si>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</si>
  <si>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</si>
  <si>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</si>
  <si>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</si>
  <si>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</si>
  <si>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</si>
  <si>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</si>
  <si>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</si>
  <si>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</si>
  <si>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</si>
  <si>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</si>
  <si>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</si>
  <si>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</si>
  <si>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</si>
  <si>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</si>
  <si>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</si>
  <si>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</si>
  <si>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</si>
  <si>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</si>
  <si>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</si>
  <si>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</si>
  <si>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</si>
  <si>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</si>
  <si>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</si>
  <si>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</si>
  <si>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</si>
  <si>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</si>
  <si>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</si>
  <si>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</si>
  <si>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</si>
  <si>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</si>
  <si>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</si>
  <si>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</si>
  <si>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</si>
  <si>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</si>
  <si>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</si>
  <si>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</si>
  <si>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</si>
  <si>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</si>
  <si>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</si>
  <si>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</si>
  <si>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</si>
  <si>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</si>
  <si>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</si>
  <si>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</si>
  <si>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</si>
  <si>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</si>
  <si>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</si>
  <si>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</si>
  <si>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</si>
  <si>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</si>
  <si>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</si>
  <si>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</si>
  <si>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</si>
  <si>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</si>
  <si>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</si>
  <si>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</si>
  <si>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</si>
  <si>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</si>
  <si>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</si>
  <si>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</si>
  <si>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</si>
  <si>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</si>
  <si>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</si>
  <si>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</si>
  <si>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</si>
  <si>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</si>
  <si>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</si>
  <si>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</si>
  <si>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</si>
  <si>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</si>
  <si>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</si>
  <si>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</si>
  <si>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</si>
  <si>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</si>
  <si>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</si>
  <si>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</si>
  <si>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</si>
  <si>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</si>
  <si>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a) La información relativa al cumplimiento de los convenios de Deuda Garantizada.</t>
  </si>
  <si>
    <t>COLEGIO DE EDUCACION PROFESIONAL TECNICA DEL ESTADO DE GUANAJUATO</t>
  </si>
  <si>
    <t>Correspondiente del 01 de enero al 31 de marzo 2026</t>
  </si>
  <si>
    <t xml:space="preserve">"El Colegio de Educación Profesional Técnica de Estado de Guanajuato, no cuenta con </t>
  </si>
  <si>
    <t xml:space="preserve">covenios de Deuda Garantizada  de Obligaciones </t>
  </si>
  <si>
    <t>a Corto Plazo del 01 de Enero al 31 de Marzo de 2026"</t>
  </si>
  <si>
    <t xml:space="preserve">"El Colegio de Educación Profesional Técnica del Estado de Guanajuato, no cuenta con Financiamiento u </t>
  </si>
  <si>
    <t>Obligaciones contraídas, en el RPU del 01 de Enero al 31 de Marzo de  2026."</t>
  </si>
  <si>
    <t xml:space="preserve">"El Colegio de Educación Profesional Técnica del Estado de Guanajuato, no cuenta con Obligaciones a Corto </t>
  </si>
  <si>
    <t>Plazo del 01 de Enero al 31 de Marzo de  2026"</t>
  </si>
  <si>
    <t xml:space="preserve">"El Colegio de Educación Profesional Técnica del Estado de Guanajuato, no cuenta con covenios de  </t>
  </si>
  <si>
    <t>Deuda Garantizada  de Obligaciones a Corto Plazo del 01 de Enero al 31 de Marzo de 2026"</t>
  </si>
  <si>
    <t>Ejercicio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</si>
</sst>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9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2" fillId="0" borderId="0"/>
    <xf numFmtId="0" fontId="13" fillId="0" borderId="0"/>
    <xf numFmtId="0" fontId="4" fillId="0" borderId="0"/>
  </cellStyleXfs>
  <cellXfs count="93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 applyProtection="1">
      <alignment horizontal="right" vertical="top"/>
      <protection locked="0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2" fillId="0" borderId="8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right" vertical="center"/>
    </xf>
    <xf numFmtId="3" fontId="2" fillId="0" borderId="3" xfId="0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indent="3"/>
    </xf>
    <xf numFmtId="0" fontId="2" fillId="0" borderId="2" xfId="0" applyFont="1" applyBorder="1" applyAlignment="1">
      <alignment horizontal="left" indent="3"/>
    </xf>
    <xf numFmtId="0" fontId="2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left" vertical="center" indent="4"/>
    </xf>
    <xf numFmtId="0" fontId="2" fillId="0" borderId="2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left" indent="4"/>
    </xf>
    <xf numFmtId="0" fontId="5" fillId="3" borderId="9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right" vertical="center"/>
    </xf>
    <xf numFmtId="0" fontId="5" fillId="3" borderId="11" xfId="2" applyFont="1" applyFill="1" applyBorder="1" applyAlignment="1">
      <alignment horizontal="left" vertical="center"/>
    </xf>
    <xf numFmtId="0" fontId="5" fillId="3" borderId="12" xfId="2" applyFont="1" applyFill="1" applyBorder="1" applyAlignment="1">
      <alignment horizontal="centerContinuous" vertical="center"/>
    </xf>
    <xf numFmtId="0" fontId="5" fillId="3" borderId="0" xfId="2" applyFont="1" applyFill="1" applyAlignment="1">
      <alignment horizontal="centerContinuous" vertical="center"/>
    </xf>
    <xf numFmtId="0" fontId="5" fillId="3" borderId="0" xfId="2" applyFont="1" applyFill="1" applyAlignment="1">
      <alignment horizontal="right" vertical="center"/>
    </xf>
    <xf numFmtId="0" fontId="5" fillId="3" borderId="8" xfId="2" applyFont="1" applyFill="1" applyBorder="1" applyAlignment="1">
      <alignment vertical="center"/>
    </xf>
    <xf numFmtId="0" fontId="5" fillId="3" borderId="8" xfId="2" applyFont="1" applyFill="1" applyBorder="1" applyAlignment="1">
      <alignment horizontal="left" vertical="center"/>
    </xf>
    <xf numFmtId="0" fontId="5" fillId="3" borderId="14" xfId="2" applyFont="1" applyFill="1" applyBorder="1" applyAlignment="1">
      <alignment horizontal="centerContinuous" vertical="center"/>
    </xf>
    <xf numFmtId="0" fontId="5" fillId="3" borderId="15" xfId="2" applyFont="1" applyFill="1" applyBorder="1" applyAlignment="1">
      <alignment horizontal="centerContinuous" vertical="center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/>
      <protection locked="0"/>
    </xf>
    <xf numFmtId="0" fontId="6" fillId="0" borderId="19" xfId="0" applyFont="1" applyBorder="1" applyProtection="1"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left" indent="1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left" indent="1"/>
      <protection locked="0"/>
    </xf>
    <xf numFmtId="0" fontId="8" fillId="0" borderId="21" xfId="0" applyFont="1" applyBorder="1" applyAlignment="1" applyProtection="1">
      <alignment horizontal="center"/>
      <protection locked="0"/>
    </xf>
    <xf numFmtId="10" fontId="9" fillId="3" borderId="0" xfId="2" applyNumberFormat="1" applyFont="1" applyFill="1" applyAlignment="1">
      <alignment horizontal="right" vertical="center"/>
    </xf>
    <xf numFmtId="0" fontId="5" fillId="3" borderId="0" xfId="2" applyFont="1" applyFill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10" fillId="0" borderId="20" xfId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indent="4"/>
    </xf>
    <xf numFmtId="0" fontId="11" fillId="0" borderId="30" xfId="0" applyFont="1" applyBorder="1" applyAlignment="1">
      <alignment vertical="center"/>
    </xf>
    <xf numFmtId="0" fontId="9" fillId="0" borderId="31" xfId="0" applyFont="1" applyBorder="1" applyAlignment="1">
      <alignment horizontal="right" vertical="center" wrapText="1"/>
    </xf>
    <xf numFmtId="4" fontId="9" fillId="0" borderId="31" xfId="0" applyNumberFormat="1" applyFont="1" applyBorder="1" applyAlignment="1">
      <alignment horizontal="right" vertical="center" wrapText="1"/>
    </xf>
    <xf numFmtId="4" fontId="9" fillId="0" borderId="32" xfId="0" applyNumberFormat="1" applyFont="1" applyBorder="1" applyAlignment="1">
      <alignment horizontal="right" vertical="center" wrapText="1"/>
    </xf>
    <xf numFmtId="0" fontId="11" fillId="0" borderId="33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34" xfId="0" applyNumberFormat="1" applyFont="1" applyBorder="1" applyAlignment="1">
      <alignment horizontal="right" vertical="center" wrapText="1"/>
    </xf>
    <xf numFmtId="0" fontId="11" fillId="0" borderId="35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 indent="1"/>
    </xf>
    <xf numFmtId="4" fontId="2" fillId="0" borderId="2" xfId="0" applyNumberFormat="1" applyFont="1" applyBorder="1" applyAlignment="1">
      <alignment vertical="center" wrapText="1"/>
    </xf>
    <xf numFmtId="4" fontId="11" fillId="0" borderId="36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36" xfId="0" applyNumberFormat="1" applyFont="1" applyBorder="1" applyAlignment="1">
      <alignment horizontal="right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 indent="1"/>
    </xf>
    <xf numFmtId="4" fontId="2" fillId="0" borderId="3" xfId="0" applyNumberFormat="1" applyFont="1" applyBorder="1" applyAlignment="1">
      <alignment vertical="center" wrapText="1"/>
    </xf>
    <xf numFmtId="4" fontId="11" fillId="0" borderId="17" xfId="0" applyNumberFormat="1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14" fillId="0" borderId="0" xfId="3" applyFont="1"/>
    <xf numFmtId="0" fontId="15" fillId="0" borderId="0" xfId="1" applyFont="1"/>
    <xf numFmtId="0" fontId="5" fillId="3" borderId="13" xfId="2" applyFont="1" applyFill="1" applyBorder="1" applyAlignment="1">
      <alignment horizontal="center" vertical="center"/>
    </xf>
    <xf numFmtId="0" fontId="5" fillId="3" borderId="14" xfId="2" applyFont="1" applyFill="1" applyBorder="1" applyAlignment="1">
      <alignment horizontal="center" vertical="center"/>
    </xf>
    <xf numFmtId="0" fontId="9" fillId="3" borderId="0" xfId="2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16" fillId="0" borderId="0" xfId="0" applyFont="1"/>
    <xf numFmtId="0" fontId="17" fillId="0" borderId="0" xfId="0" applyFont="1"/>
  </cellXfs>
  <cellStyles count="6">
    <cellStyle name="Hipervínculo" xfId="1" builtinId="8"/>
    <cellStyle name="Normal" xfId="0" builtinId="0"/>
    <cellStyle name="Normal 2" xfId="3" xr:uid="{B9F6D3C9-E1F5-4FCE-80E1-85F1EA587C17}"/>
    <cellStyle name="Normal 2 2" xfId="4" xr:uid="{39A497E9-A4CD-4E74-B9FB-53AB6D1DB61C}"/>
    <cellStyle name="Normal 3" xfId="2" xr:uid="{15527831-D55B-405A-BB41-B4B6E8217DD5}"/>
    <cellStyle name="Normal 3 3" xfId="5" xr:uid="{38110EF8-93CE-4AA0-BABF-70BABEFD67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CD4D2-8C80-4224-80F0-04CC9233204A}">
  <dimension ref="A1:D15"/>
  <sheetViews>
    <sheetView tabSelected="1" workbookViewId="0">
      <selection activeCell="D25" sqref="D25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19" t="s">
        <v>148</v>
      </c>
      <c r="B1" s="20"/>
      <c r="C1" s="21" t="s">
        <v>0</v>
      </c>
      <c r="D1" s="22">
        <v>2026</v>
      </c>
    </row>
    <row r="2" spans="1:4" x14ac:dyDescent="0.2">
      <c r="A2" s="23" t="s">
        <v>1</v>
      </c>
      <c r="B2" s="24"/>
      <c r="C2" s="25" t="s">
        <v>2</v>
      </c>
      <c r="D2" s="26" t="s">
        <v>3</v>
      </c>
    </row>
    <row r="3" spans="1:4" x14ac:dyDescent="0.2">
      <c r="A3" s="23" t="s">
        <v>149</v>
      </c>
      <c r="B3" s="24"/>
      <c r="C3" s="25" t="s">
        <v>4</v>
      </c>
      <c r="D3" s="27">
        <v>1</v>
      </c>
    </row>
    <row r="4" spans="1:4" x14ac:dyDescent="0.2">
      <c r="A4" s="71" t="s">
        <v>5</v>
      </c>
      <c r="B4" s="72"/>
      <c r="C4" s="28"/>
      <c r="D4" s="29"/>
    </row>
    <row r="5" spans="1:4" x14ac:dyDescent="0.2">
      <c r="A5" s="30" t="s">
        <v>6</v>
      </c>
      <c r="B5" s="31" t="s">
        <v>7</v>
      </c>
    </row>
    <row r="6" spans="1:4" x14ac:dyDescent="0.2">
      <c r="A6" s="32"/>
      <c r="B6" s="33"/>
    </row>
    <row r="7" spans="1:4" x14ac:dyDescent="0.2">
      <c r="A7" s="34"/>
      <c r="B7" s="39" t="s">
        <v>8</v>
      </c>
    </row>
    <row r="8" spans="1:4" x14ac:dyDescent="0.2">
      <c r="A8" s="34"/>
      <c r="B8" s="35"/>
    </row>
    <row r="9" spans="1:4" x14ac:dyDescent="0.2">
      <c r="A9" s="44" t="s">
        <v>9</v>
      </c>
      <c r="B9" s="36" t="s">
        <v>10</v>
      </c>
    </row>
    <row r="10" spans="1:4" x14ac:dyDescent="0.2">
      <c r="A10" s="44" t="s">
        <v>11</v>
      </c>
      <c r="B10" s="36" t="s">
        <v>12</v>
      </c>
    </row>
    <row r="11" spans="1:4" x14ac:dyDescent="0.2">
      <c r="A11" s="44" t="s">
        <v>13</v>
      </c>
      <c r="B11" s="36" t="s">
        <v>14</v>
      </c>
    </row>
    <row r="12" spans="1:4" x14ac:dyDescent="0.2">
      <c r="A12" s="44" t="s">
        <v>15</v>
      </c>
      <c r="B12" s="36" t="s">
        <v>16</v>
      </c>
    </row>
    <row r="13" spans="1:4" x14ac:dyDescent="0.2">
      <c r="A13" s="44" t="s">
        <v>17</v>
      </c>
      <c r="B13" s="36" t="s">
        <v>18</v>
      </c>
    </row>
    <row r="14" spans="1:4" x14ac:dyDescent="0.2">
      <c r="A14" s="44" t="s">
        <v>19</v>
      </c>
      <c r="B14" s="36" t="s">
        <v>20</v>
      </c>
    </row>
    <row r="15" spans="1:4" ht="12" thickBot="1" x14ac:dyDescent="0.25">
      <c r="A15" s="37"/>
      <c r="B15" s="38"/>
    </row>
  </sheetData>
  <mergeCells count="1">
    <mergeCell ref="A4:B4"/>
  </mergeCells>
  <phoneticPr fontId="7" type="noConversion"/>
  <dataValidations count="3">
    <dataValidation type="list" allowBlank="1" showInputMessage="1" showErrorMessage="1" prompt="Escoger el corte de la información, ya se trimestral (1 al 4) o anual (Cuenta Pública)." sqref="D3" xr:uid="{F7539517-E708-439E-B76F-D5354F9299C6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16D4B90E-6A7D-4430-B5AF-36EAC14BE059}">
      <formula1>"Trimestral, Anual"</formula1>
    </dataValidation>
    <dataValidation type="list" allowBlank="1" showInputMessage="1" showErrorMessage="1" prompt="Escoger el corte de la información, ya se trimestral (1 al 4) o anual (4)." sqref="D4" xr:uid="{43067B6A-D6EE-4EBA-BEFA-12414D76503A}">
      <formula1>"1, 2, 3, 4"</formula1>
    </dataValidation>
  </dataValidations>
  <hyperlinks>
    <hyperlink ref="A9" location="'NDF-01'!C5" display="NDF-01" xr:uid="{4A19E6B3-E94E-4B8A-83B6-76645E275403}"/>
    <hyperlink ref="A10" location="'NDF-02'!B5" display="NDF-02" xr:uid="{44E6E770-85C0-459F-BD88-4C939ED69088}"/>
    <hyperlink ref="A14" location="'NDF-06'!C5" display="NDF-06" xr:uid="{A5BFCE87-0BD5-4A26-B548-F97600BD0632}"/>
    <hyperlink ref="A13" location="'NDF-05'!C5" display="NDF-05" xr:uid="{A8E3CE02-1612-4566-AEB5-F87D6D509FC5}"/>
    <hyperlink ref="A12" location="'NDF-04'!C5" display="NDF-04" xr:uid="{34490880-580A-4BED-88C0-9805A578CD71}"/>
    <hyperlink ref="A11" location="'NDF-03'!C5" display="NDF-03" xr:uid="{E88ABBE4-024B-4D6D-8B8B-95AB3298560B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5A2A-72CE-4935-B602-A708E7AE8553}">
  <dimension ref="A1:F17"/>
  <sheetViews>
    <sheetView showGridLines="0" workbookViewId="0">
      <selection activeCell="B14" sqref="B14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3" t="str">
        <f>'Notas de Disciplina Financiera'!A1</f>
        <v>COLEGIO DE EDUCACION PROFESIONAL TECNICA DEL ESTADO DE GUANAJUATO</v>
      </c>
      <c r="C1" s="73"/>
      <c r="D1" s="73"/>
      <c r="E1" s="40" t="s">
        <v>0</v>
      </c>
      <c r="F1" s="41">
        <f>'Notas de Disciplina Financiera'!D1</f>
        <v>2026</v>
      </c>
    </row>
    <row r="2" spans="1:6" x14ac:dyDescent="0.2">
      <c r="B2" s="73" t="s">
        <v>1</v>
      </c>
      <c r="C2" s="73"/>
      <c r="D2" s="73"/>
      <c r="E2" s="40" t="s">
        <v>2</v>
      </c>
      <c r="F2" s="41" t="str">
        <f>'Notas de Disciplina Financiera'!D2</f>
        <v>Trimestral</v>
      </c>
    </row>
    <row r="3" spans="1:6" x14ac:dyDescent="0.2">
      <c r="B3" s="73" t="str">
        <f>'Notas de Disciplina Financiera'!A3</f>
        <v>Correspondiente del 01 de enero al 31 de marzo 2026</v>
      </c>
      <c r="C3" s="73"/>
      <c r="D3" s="73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10</v>
      </c>
    </row>
    <row r="7" spans="1:6" x14ac:dyDescent="0.2">
      <c r="B7" s="1" t="s">
        <v>21</v>
      </c>
    </row>
    <row r="8" spans="1:6" x14ac:dyDescent="0.2">
      <c r="B8" s="45" t="s">
        <v>22</v>
      </c>
    </row>
    <row r="9" spans="1:6" x14ac:dyDescent="0.2">
      <c r="A9" s="42"/>
    </row>
    <row r="11" spans="1:6" ht="18" x14ac:dyDescent="0.25">
      <c r="B11" s="91" t="s">
        <v>150</v>
      </c>
    </row>
    <row r="12" spans="1:6" ht="18" x14ac:dyDescent="0.25">
      <c r="B12" s="91" t="s">
        <v>151</v>
      </c>
    </row>
    <row r="13" spans="1:6" ht="18" x14ac:dyDescent="0.25">
      <c r="B13" s="91" t="s">
        <v>152</v>
      </c>
    </row>
    <row r="16" spans="1:6" x14ac:dyDescent="0.2">
      <c r="C16" s="70" t="s">
        <v>23</v>
      </c>
    </row>
    <row r="17" spans="3:3" x14ac:dyDescent="0.2">
      <c r="C17" s="69" t="s">
        <v>24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 xr:uid="{D9693601-45D1-4D86-B63D-B2ED298B1B8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C09C2-DB29-4106-8A31-F761982343A7}">
  <dimension ref="A1:I162"/>
  <sheetViews>
    <sheetView showGridLines="0" zoomScaleNormal="100" workbookViewId="0">
      <selection activeCell="J69" sqref="J69"/>
    </sheetView>
  </sheetViews>
  <sheetFormatPr baseColWidth="10" defaultColWidth="12" defaultRowHeight="11.25" x14ac:dyDescent="0.2"/>
  <cols>
    <col min="1" max="1" width="2.6640625" style="1" customWidth="1"/>
    <col min="2" max="2" width="83.3320312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6640625" style="1" customWidth="1"/>
    <col min="8" max="8" width="15.1640625" style="1" bestFit="1" customWidth="1"/>
    <col min="9" max="9" width="18" style="1" bestFit="1" customWidth="1"/>
    <col min="10" max="16384" width="12" style="1"/>
  </cols>
  <sheetData>
    <row r="1" spans="1:9" x14ac:dyDescent="0.2">
      <c r="B1" s="73" t="str">
        <f>'Notas de Disciplina Financiera'!A1</f>
        <v>COLEGIO DE EDUCACION PROFESIONAL TECNICA DEL ESTADO DE GUANAJUATO</v>
      </c>
      <c r="C1" s="73"/>
      <c r="D1" s="73"/>
      <c r="E1" s="40" t="s">
        <v>0</v>
      </c>
      <c r="F1" s="41">
        <f>'Notas de Disciplina Financiera'!D1</f>
        <v>2026</v>
      </c>
    </row>
    <row r="2" spans="1:9" x14ac:dyDescent="0.2">
      <c r="B2" s="73" t="s">
        <v>1</v>
      </c>
      <c r="C2" s="73"/>
      <c r="D2" s="73"/>
      <c r="E2" s="40" t="s">
        <v>2</v>
      </c>
      <c r="F2" s="41" t="str">
        <f>'Notas de Disciplina Financiera'!D2</f>
        <v>Trimestral</v>
      </c>
    </row>
    <row r="3" spans="1:9" x14ac:dyDescent="0.2">
      <c r="B3" s="73" t="str">
        <f>'Notas de Disciplina Financiera'!A3</f>
        <v>Correspondiente del 01 de enero al 31 de marzo 2026</v>
      </c>
      <c r="C3" s="73"/>
      <c r="D3" s="73"/>
      <c r="E3" s="40" t="s">
        <v>4</v>
      </c>
      <c r="F3" s="41">
        <f>'Notas de Disciplina Financiera'!D3</f>
        <v>1</v>
      </c>
    </row>
    <row r="5" spans="1:9" x14ac:dyDescent="0.2">
      <c r="B5" s="43" t="s">
        <v>25</v>
      </c>
    </row>
    <row r="6" spans="1:9" x14ac:dyDescent="0.2">
      <c r="B6" s="79" t="str">
        <f>B1</f>
        <v>COLEGIO DE EDUCACION PROFESIONAL TECNICA DEL ESTADO DE GUANAJUATO</v>
      </c>
      <c r="C6" s="79"/>
      <c r="D6" s="79"/>
      <c r="E6" s="79"/>
      <c r="F6" s="79"/>
      <c r="G6" s="79"/>
      <c r="H6" s="79"/>
      <c r="I6" s="79"/>
    </row>
    <row r="7" spans="1:9" x14ac:dyDescent="0.2">
      <c r="B7" s="74" t="s">
        <v>26</v>
      </c>
      <c r="C7" s="74"/>
      <c r="D7" s="74"/>
      <c r="E7" s="74"/>
      <c r="F7" s="74"/>
      <c r="G7" s="74"/>
      <c r="H7" s="74"/>
      <c r="I7" s="74"/>
    </row>
    <row r="8" spans="1:9" x14ac:dyDescent="0.2">
      <c r="B8" s="74" t="s">
        <v>27</v>
      </c>
      <c r="C8" s="74"/>
      <c r="D8" s="74"/>
      <c r="E8" s="74"/>
      <c r="F8" s="74"/>
      <c r="G8" s="74"/>
      <c r="H8" s="74"/>
      <c r="I8" s="74"/>
    </row>
    <row r="9" spans="1:9" x14ac:dyDescent="0.2">
      <c r="B9" s="74" t="str">
        <f>B3</f>
        <v>Correspondiente del 01 de enero al 31 de marzo 2026</v>
      </c>
      <c r="C9" s="74"/>
      <c r="D9" s="74"/>
      <c r="E9" s="74"/>
      <c r="F9" s="74"/>
      <c r="G9" s="74"/>
      <c r="H9" s="74"/>
      <c r="I9" s="74"/>
    </row>
    <row r="10" spans="1:9" x14ac:dyDescent="0.2">
      <c r="B10" s="75" t="s">
        <v>28</v>
      </c>
      <c r="C10" s="75"/>
      <c r="D10" s="75"/>
      <c r="E10" s="75"/>
      <c r="F10" s="75"/>
      <c r="G10" s="75"/>
      <c r="H10" s="75"/>
      <c r="I10" s="75"/>
    </row>
    <row r="11" spans="1:9" x14ac:dyDescent="0.2">
      <c r="B11" s="9"/>
      <c r="C11" s="9"/>
      <c r="D11" s="76" t="s">
        <v>29</v>
      </c>
      <c r="E11" s="77"/>
      <c r="F11" s="77"/>
      <c r="G11" s="77"/>
      <c r="H11" s="78"/>
      <c r="I11" s="9"/>
    </row>
    <row r="12" spans="1:9" ht="56.25" customHeight="1" x14ac:dyDescent="0.2">
      <c r="B12" s="8" t="s">
        <v>30</v>
      </c>
      <c r="C12" s="8" t="s">
        <v>31</v>
      </c>
      <c r="D12" s="2" t="s">
        <v>32</v>
      </c>
      <c r="E12" s="2" t="s">
        <v>33</v>
      </c>
      <c r="F12" s="2" t="s">
        <v>34</v>
      </c>
      <c r="G12" s="2" t="s">
        <v>35</v>
      </c>
      <c r="H12" s="2" t="s">
        <v>36</v>
      </c>
      <c r="I12" s="8" t="s">
        <v>37</v>
      </c>
    </row>
    <row r="13" spans="1:9" x14ac:dyDescent="0.2">
      <c r="A13" s="42"/>
      <c r="B13" s="13" t="s">
        <v>38</v>
      </c>
      <c r="C13" s="3">
        <v>156863565.27000001</v>
      </c>
      <c r="D13" s="3">
        <v>111360679.44</v>
      </c>
      <c r="E13" s="3">
        <v>351534.5</v>
      </c>
      <c r="F13" s="3">
        <v>0</v>
      </c>
      <c r="G13" s="3">
        <v>0</v>
      </c>
      <c r="H13" s="3">
        <v>111009144.94</v>
      </c>
      <c r="I13" s="3">
        <v>267872710.20999998</v>
      </c>
    </row>
    <row r="14" spans="1:9" x14ac:dyDescent="0.2">
      <c r="B14" s="17" t="s">
        <v>39</v>
      </c>
      <c r="C14" s="3">
        <v>61538868.770000003</v>
      </c>
      <c r="D14" s="3">
        <v>36437673.990000002</v>
      </c>
      <c r="E14" s="3">
        <v>0</v>
      </c>
      <c r="F14" s="3">
        <v>0</v>
      </c>
      <c r="G14" s="3">
        <v>0</v>
      </c>
      <c r="H14" s="3">
        <v>36437673.990000002</v>
      </c>
      <c r="I14" s="3">
        <v>97976542.75999999</v>
      </c>
    </row>
    <row r="15" spans="1:9" x14ac:dyDescent="0.2">
      <c r="B15" s="16" t="s">
        <v>40</v>
      </c>
      <c r="C15" s="4">
        <v>10362744.08</v>
      </c>
      <c r="D15" s="4">
        <v>6403663.0800000001</v>
      </c>
      <c r="E15" s="4">
        <v>0</v>
      </c>
      <c r="F15" s="4">
        <v>0</v>
      </c>
      <c r="G15" s="4">
        <v>0</v>
      </c>
      <c r="H15" s="4">
        <v>6403663.0800000001</v>
      </c>
      <c r="I15" s="4">
        <v>16766407.16</v>
      </c>
    </row>
    <row r="16" spans="1:9" x14ac:dyDescent="0.2">
      <c r="B16" s="16" t="s">
        <v>41</v>
      </c>
      <c r="C16" s="4">
        <v>35394133.579999998</v>
      </c>
      <c r="D16" s="4">
        <v>16113325.939999999</v>
      </c>
      <c r="E16" s="4">
        <v>0</v>
      </c>
      <c r="F16" s="4">
        <v>0</v>
      </c>
      <c r="G16" s="4">
        <v>0</v>
      </c>
      <c r="H16" s="4">
        <v>16113325.939999999</v>
      </c>
      <c r="I16" s="4">
        <v>51507459.519999996</v>
      </c>
    </row>
    <row r="17" spans="2:9" x14ac:dyDescent="0.2">
      <c r="B17" s="16" t="s">
        <v>42</v>
      </c>
      <c r="C17" s="4">
        <v>6598193.5899999999</v>
      </c>
      <c r="D17" s="4">
        <v>10526313.880000001</v>
      </c>
      <c r="E17" s="4">
        <v>0</v>
      </c>
      <c r="F17" s="4">
        <v>0</v>
      </c>
      <c r="G17" s="4">
        <v>0</v>
      </c>
      <c r="H17" s="4">
        <v>10526313.880000001</v>
      </c>
      <c r="I17" s="4">
        <v>17124507.469999999</v>
      </c>
    </row>
    <row r="18" spans="2:9" x14ac:dyDescent="0.2">
      <c r="B18" s="16" t="s">
        <v>43</v>
      </c>
      <c r="C18" s="4">
        <v>5134960.24</v>
      </c>
      <c r="D18" s="4">
        <v>3173669.81</v>
      </c>
      <c r="E18" s="4">
        <v>0</v>
      </c>
      <c r="F18" s="4">
        <v>0</v>
      </c>
      <c r="G18" s="4">
        <v>0</v>
      </c>
      <c r="H18" s="4">
        <v>3173669.81</v>
      </c>
      <c r="I18" s="4">
        <v>8308630.0500000007</v>
      </c>
    </row>
    <row r="19" spans="2:9" x14ac:dyDescent="0.2">
      <c r="B19" s="16" t="s">
        <v>44</v>
      </c>
      <c r="C19" s="4">
        <v>4023901.76</v>
      </c>
      <c r="D19" s="4">
        <v>162023.46</v>
      </c>
      <c r="E19" s="4">
        <v>0</v>
      </c>
      <c r="F19" s="4">
        <v>0</v>
      </c>
      <c r="G19" s="4">
        <v>0</v>
      </c>
      <c r="H19" s="4">
        <v>162023.46</v>
      </c>
      <c r="I19" s="4">
        <v>4185925.2199999997</v>
      </c>
    </row>
    <row r="20" spans="2:9" x14ac:dyDescent="0.2">
      <c r="B20" s="16" t="s">
        <v>45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</row>
    <row r="21" spans="2:9" x14ac:dyDescent="0.2">
      <c r="B21" s="16" t="s">
        <v>46</v>
      </c>
      <c r="C21" s="4">
        <v>24935.52</v>
      </c>
      <c r="D21" s="4">
        <v>58677.82</v>
      </c>
      <c r="E21" s="4">
        <v>0</v>
      </c>
      <c r="F21" s="4">
        <v>0</v>
      </c>
      <c r="G21" s="4">
        <v>0</v>
      </c>
      <c r="H21" s="4">
        <v>58677.82</v>
      </c>
      <c r="I21" s="4">
        <v>83613.34</v>
      </c>
    </row>
    <row r="22" spans="2:9" x14ac:dyDescent="0.2">
      <c r="B22" s="17" t="s">
        <v>47</v>
      </c>
      <c r="C22" s="3">
        <v>17356310.91</v>
      </c>
      <c r="D22" s="3">
        <v>52075359.160000004</v>
      </c>
      <c r="E22" s="3">
        <v>230634.5</v>
      </c>
      <c r="F22" s="3">
        <v>0</v>
      </c>
      <c r="G22" s="3">
        <v>0</v>
      </c>
      <c r="H22" s="3">
        <v>51844724.660000004</v>
      </c>
      <c r="I22" s="3">
        <v>69201035.569999993</v>
      </c>
    </row>
    <row r="23" spans="2:9" x14ac:dyDescent="0.2">
      <c r="B23" s="16" t="s">
        <v>48</v>
      </c>
      <c r="C23" s="4">
        <v>3454773.19</v>
      </c>
      <c r="D23" s="4">
        <v>742519.78</v>
      </c>
      <c r="E23" s="4">
        <v>0</v>
      </c>
      <c r="F23" s="4">
        <v>0</v>
      </c>
      <c r="G23" s="4">
        <v>0</v>
      </c>
      <c r="H23" s="4">
        <v>742519.78</v>
      </c>
      <c r="I23" s="4">
        <v>4197292.97</v>
      </c>
    </row>
    <row r="24" spans="2:9" x14ac:dyDescent="0.2">
      <c r="B24" s="16" t="s">
        <v>49</v>
      </c>
      <c r="C24" s="4">
        <v>2809732.35</v>
      </c>
      <c r="D24" s="4">
        <v>50985908.75</v>
      </c>
      <c r="E24" s="4">
        <v>0</v>
      </c>
      <c r="F24" s="4">
        <v>0</v>
      </c>
      <c r="G24" s="4">
        <v>0</v>
      </c>
      <c r="H24" s="4">
        <v>50985908.75</v>
      </c>
      <c r="I24" s="4">
        <v>53795641.100000001</v>
      </c>
    </row>
    <row r="25" spans="2:9" x14ac:dyDescent="0.2">
      <c r="B25" s="16" t="s">
        <v>50</v>
      </c>
      <c r="C25" s="4">
        <v>50000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50000</v>
      </c>
    </row>
    <row r="26" spans="2:9" x14ac:dyDescent="0.2">
      <c r="B26" s="16" t="s">
        <v>51</v>
      </c>
      <c r="C26" s="4">
        <v>2463060.5</v>
      </c>
      <c r="D26" s="4">
        <v>28275.360000000001</v>
      </c>
      <c r="E26" s="4">
        <v>0</v>
      </c>
      <c r="F26" s="4">
        <v>0</v>
      </c>
      <c r="G26" s="4">
        <v>0</v>
      </c>
      <c r="H26" s="4">
        <v>28275.360000000001</v>
      </c>
      <c r="I26" s="4">
        <v>2491335.86</v>
      </c>
    </row>
    <row r="27" spans="2:9" x14ac:dyDescent="0.2">
      <c r="B27" s="16" t="s">
        <v>52</v>
      </c>
      <c r="C27" s="4">
        <v>563161</v>
      </c>
      <c r="D27" s="4">
        <v>1775</v>
      </c>
      <c r="E27" s="4">
        <v>0</v>
      </c>
      <c r="F27" s="4">
        <v>0</v>
      </c>
      <c r="G27" s="4">
        <v>0</v>
      </c>
      <c r="H27" s="4">
        <v>1775</v>
      </c>
      <c r="I27" s="4">
        <v>564936</v>
      </c>
    </row>
    <row r="28" spans="2:9" x14ac:dyDescent="0.2">
      <c r="B28" s="16" t="s">
        <v>53</v>
      </c>
      <c r="C28" s="4">
        <v>2452303</v>
      </c>
      <c r="D28" s="4">
        <v>600</v>
      </c>
      <c r="E28" s="4">
        <v>0</v>
      </c>
      <c r="F28" s="4">
        <v>0</v>
      </c>
      <c r="G28" s="4">
        <v>0</v>
      </c>
      <c r="H28" s="4">
        <v>600</v>
      </c>
      <c r="I28" s="4">
        <v>2452903</v>
      </c>
    </row>
    <row r="29" spans="2:9" x14ac:dyDescent="0.2">
      <c r="B29" s="16" t="s">
        <v>54</v>
      </c>
      <c r="C29" s="4">
        <v>1905915.8</v>
      </c>
      <c r="D29" s="4">
        <v>316280.27</v>
      </c>
      <c r="E29" s="4">
        <v>0</v>
      </c>
      <c r="F29" s="4">
        <v>0</v>
      </c>
      <c r="G29" s="4">
        <v>0</v>
      </c>
      <c r="H29" s="4">
        <v>316280.27</v>
      </c>
      <c r="I29" s="4">
        <v>2222196.0700000003</v>
      </c>
    </row>
    <row r="30" spans="2:9" x14ac:dyDescent="0.2">
      <c r="B30" s="16" t="s">
        <v>55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</row>
    <row r="31" spans="2:9" x14ac:dyDescent="0.2">
      <c r="B31" s="16" t="s">
        <v>56</v>
      </c>
      <c r="C31" s="4">
        <v>3657365.07</v>
      </c>
      <c r="D31" s="4">
        <v>0</v>
      </c>
      <c r="E31" s="4">
        <v>230634.5</v>
      </c>
      <c r="F31" s="4">
        <v>0</v>
      </c>
      <c r="G31" s="4">
        <v>0</v>
      </c>
      <c r="H31" s="4">
        <v>-230634.5</v>
      </c>
      <c r="I31" s="4">
        <v>3426730.57</v>
      </c>
    </row>
    <row r="32" spans="2:9" x14ac:dyDescent="0.2">
      <c r="B32" s="17" t="s">
        <v>57</v>
      </c>
      <c r="C32" s="3">
        <v>67153807.590000004</v>
      </c>
      <c r="D32" s="3">
        <v>14781858.109999999</v>
      </c>
      <c r="E32" s="3">
        <v>120900</v>
      </c>
      <c r="F32" s="3">
        <v>0</v>
      </c>
      <c r="G32" s="3">
        <v>0</v>
      </c>
      <c r="H32" s="3">
        <v>14660958.109999999</v>
      </c>
      <c r="I32" s="3">
        <v>81814765.700000003</v>
      </c>
    </row>
    <row r="33" spans="2:9" x14ac:dyDescent="0.2">
      <c r="B33" s="16" t="s">
        <v>58</v>
      </c>
      <c r="C33" s="4">
        <v>611595.59</v>
      </c>
      <c r="D33" s="4">
        <v>479796.14</v>
      </c>
      <c r="E33" s="4">
        <v>0</v>
      </c>
      <c r="F33" s="4">
        <v>0</v>
      </c>
      <c r="G33" s="4">
        <v>0</v>
      </c>
      <c r="H33" s="4">
        <v>479796.14</v>
      </c>
      <c r="I33" s="4">
        <v>1091391.73</v>
      </c>
    </row>
    <row r="34" spans="2:9" x14ac:dyDescent="0.2">
      <c r="B34" s="16" t="s">
        <v>59</v>
      </c>
      <c r="C34" s="4">
        <v>3311558.18</v>
      </c>
      <c r="D34" s="4">
        <v>1764401.51</v>
      </c>
      <c r="E34" s="4">
        <v>0</v>
      </c>
      <c r="F34" s="4">
        <v>0</v>
      </c>
      <c r="G34" s="4">
        <v>0</v>
      </c>
      <c r="H34" s="4">
        <v>1764401.51</v>
      </c>
      <c r="I34" s="4">
        <v>5075959.6900000004</v>
      </c>
    </row>
    <row r="35" spans="2:9" x14ac:dyDescent="0.2">
      <c r="B35" s="16" t="s">
        <v>60</v>
      </c>
      <c r="C35" s="4">
        <v>16798430.510000002</v>
      </c>
      <c r="D35" s="4">
        <v>3236691.2</v>
      </c>
      <c r="E35" s="4">
        <v>0</v>
      </c>
      <c r="F35" s="4">
        <v>0</v>
      </c>
      <c r="G35" s="4">
        <v>0</v>
      </c>
      <c r="H35" s="4">
        <v>3236691.2</v>
      </c>
      <c r="I35" s="4">
        <v>20035121.710000001</v>
      </c>
    </row>
    <row r="36" spans="2:9" x14ac:dyDescent="0.2">
      <c r="B36" s="16" t="s">
        <v>61</v>
      </c>
      <c r="C36" s="4">
        <v>7776300</v>
      </c>
      <c r="D36" s="4">
        <v>250000</v>
      </c>
      <c r="E36" s="4">
        <v>0</v>
      </c>
      <c r="F36" s="4">
        <v>0</v>
      </c>
      <c r="G36" s="4">
        <v>0</v>
      </c>
      <c r="H36" s="4">
        <v>250000</v>
      </c>
      <c r="I36" s="4">
        <v>8026300</v>
      </c>
    </row>
    <row r="37" spans="2:9" x14ac:dyDescent="0.2">
      <c r="B37" s="16" t="s">
        <v>62</v>
      </c>
      <c r="C37" s="4">
        <v>23328329.559999999</v>
      </c>
      <c r="D37" s="4">
        <v>2610628.5299999998</v>
      </c>
      <c r="E37" s="4">
        <v>0</v>
      </c>
      <c r="F37" s="4">
        <v>0</v>
      </c>
      <c r="G37" s="4">
        <v>0</v>
      </c>
      <c r="H37" s="4">
        <v>2610628.5299999998</v>
      </c>
      <c r="I37" s="4">
        <v>25938958.09</v>
      </c>
    </row>
    <row r="38" spans="2:9" x14ac:dyDescent="0.2">
      <c r="B38" s="16" t="s">
        <v>63</v>
      </c>
      <c r="C38" s="4">
        <v>1538500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1538500</v>
      </c>
    </row>
    <row r="39" spans="2:9" x14ac:dyDescent="0.2">
      <c r="B39" s="16" t="s">
        <v>64</v>
      </c>
      <c r="C39" s="4">
        <v>1303744.8</v>
      </c>
      <c r="D39" s="4">
        <v>20900</v>
      </c>
      <c r="E39" s="4">
        <v>0</v>
      </c>
      <c r="F39" s="4">
        <v>0</v>
      </c>
      <c r="G39" s="4">
        <v>0</v>
      </c>
      <c r="H39" s="4">
        <v>20900</v>
      </c>
      <c r="I39" s="4">
        <v>1324644.8</v>
      </c>
    </row>
    <row r="40" spans="2:9" x14ac:dyDescent="0.2">
      <c r="B40" s="16" t="s">
        <v>65</v>
      </c>
      <c r="C40" s="4">
        <v>9407938.9499999993</v>
      </c>
      <c r="D40" s="4">
        <v>0</v>
      </c>
      <c r="E40" s="4">
        <v>120900</v>
      </c>
      <c r="F40" s="4">
        <v>0</v>
      </c>
      <c r="G40" s="4">
        <v>0</v>
      </c>
      <c r="H40" s="4">
        <v>-120900</v>
      </c>
      <c r="I40" s="4">
        <v>9287038.9499999993</v>
      </c>
    </row>
    <row r="41" spans="2:9" x14ac:dyDescent="0.2">
      <c r="B41" s="16" t="s">
        <v>66</v>
      </c>
      <c r="C41" s="4">
        <v>3077410</v>
      </c>
      <c r="D41" s="4">
        <v>6419440.7300000004</v>
      </c>
      <c r="E41" s="4">
        <v>0</v>
      </c>
      <c r="F41" s="4">
        <v>0</v>
      </c>
      <c r="G41" s="4">
        <v>0</v>
      </c>
      <c r="H41" s="4">
        <v>6419440.7300000004</v>
      </c>
      <c r="I41" s="4">
        <v>9496850.7300000004</v>
      </c>
    </row>
    <row r="42" spans="2:9" x14ac:dyDescent="0.2">
      <c r="B42" s="17" t="s">
        <v>67</v>
      </c>
      <c r="C42" s="3">
        <v>0</v>
      </c>
      <c r="D42" s="3">
        <v>1241540</v>
      </c>
      <c r="E42" s="3">
        <v>0</v>
      </c>
      <c r="F42" s="3">
        <v>0</v>
      </c>
      <c r="G42" s="3">
        <v>0</v>
      </c>
      <c r="H42" s="3">
        <v>1241540</v>
      </c>
      <c r="I42" s="3">
        <v>1241540</v>
      </c>
    </row>
    <row r="43" spans="2:9" x14ac:dyDescent="0.2">
      <c r="B43" s="16" t="s">
        <v>68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</row>
    <row r="44" spans="2:9" x14ac:dyDescent="0.2">
      <c r="B44" s="16" t="s">
        <v>69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</row>
    <row r="45" spans="2:9" x14ac:dyDescent="0.2">
      <c r="B45" s="16" t="s">
        <v>70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2:9" x14ac:dyDescent="0.2">
      <c r="B46" s="16" t="s">
        <v>71</v>
      </c>
      <c r="C46" s="4">
        <v>0</v>
      </c>
      <c r="D46" s="4">
        <v>1241540</v>
      </c>
      <c r="E46" s="4">
        <v>0</v>
      </c>
      <c r="F46" s="4">
        <v>0</v>
      </c>
      <c r="G46" s="4">
        <v>0</v>
      </c>
      <c r="H46" s="4">
        <v>1241540</v>
      </c>
      <c r="I46" s="4">
        <v>1241540</v>
      </c>
    </row>
    <row r="47" spans="2:9" x14ac:dyDescent="0.2">
      <c r="B47" s="16" t="s">
        <v>72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</row>
    <row r="48" spans="2:9" x14ac:dyDescent="0.2">
      <c r="B48" s="16" t="s">
        <v>73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</row>
    <row r="49" spans="2:9" x14ac:dyDescent="0.2">
      <c r="B49" s="16" t="s">
        <v>74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</row>
    <row r="50" spans="2:9" x14ac:dyDescent="0.2">
      <c r="B50" s="16" t="s">
        <v>75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</row>
    <row r="51" spans="2:9" x14ac:dyDescent="0.2">
      <c r="B51" s="16" t="s">
        <v>76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2:9" x14ac:dyDescent="0.2">
      <c r="B52" s="17" t="s">
        <v>77</v>
      </c>
      <c r="C52" s="3">
        <v>10814578</v>
      </c>
      <c r="D52" s="3">
        <v>6824248.1799999997</v>
      </c>
      <c r="E52" s="3">
        <v>0</v>
      </c>
      <c r="F52" s="3">
        <v>0</v>
      </c>
      <c r="G52" s="3">
        <v>0</v>
      </c>
      <c r="H52" s="3">
        <v>6824248.1799999997</v>
      </c>
      <c r="I52" s="3">
        <v>17638826.18</v>
      </c>
    </row>
    <row r="53" spans="2:9" x14ac:dyDescent="0.2">
      <c r="B53" s="16" t="s">
        <v>78</v>
      </c>
      <c r="C53" s="4">
        <v>7216378</v>
      </c>
      <c r="D53" s="4">
        <v>3852289.92</v>
      </c>
      <c r="E53" s="4">
        <v>0</v>
      </c>
      <c r="F53" s="4">
        <v>0</v>
      </c>
      <c r="G53" s="4">
        <v>0</v>
      </c>
      <c r="H53" s="4">
        <v>3852289.92</v>
      </c>
      <c r="I53" s="4">
        <v>11068667.92</v>
      </c>
    </row>
    <row r="54" spans="2:9" x14ac:dyDescent="0.2">
      <c r="B54" s="16" t="s">
        <v>79</v>
      </c>
      <c r="C54" s="4">
        <v>377964</v>
      </c>
      <c r="D54" s="4">
        <v>48735.7</v>
      </c>
      <c r="E54" s="4">
        <v>0</v>
      </c>
      <c r="F54" s="4">
        <v>0</v>
      </c>
      <c r="G54" s="4">
        <v>0</v>
      </c>
      <c r="H54" s="4">
        <v>48735.7</v>
      </c>
      <c r="I54" s="4">
        <v>426699.7</v>
      </c>
    </row>
    <row r="55" spans="2:9" x14ac:dyDescent="0.2">
      <c r="B55" s="16" t="s">
        <v>80</v>
      </c>
      <c r="C55" s="4">
        <v>645810</v>
      </c>
      <c r="D55" s="4">
        <v>781701.22</v>
      </c>
      <c r="E55" s="4">
        <v>0</v>
      </c>
      <c r="F55" s="4">
        <v>0</v>
      </c>
      <c r="G55" s="4">
        <v>0</v>
      </c>
      <c r="H55" s="4">
        <v>781701.22</v>
      </c>
      <c r="I55" s="4">
        <v>1427511.22</v>
      </c>
    </row>
    <row r="56" spans="2:9" x14ac:dyDescent="0.2">
      <c r="B56" s="16" t="s">
        <v>81</v>
      </c>
      <c r="C56" s="4">
        <v>0</v>
      </c>
      <c r="D56" s="4">
        <v>450000</v>
      </c>
      <c r="E56" s="4">
        <v>0</v>
      </c>
      <c r="F56" s="4">
        <v>0</v>
      </c>
      <c r="G56" s="4">
        <v>0</v>
      </c>
      <c r="H56" s="4">
        <v>450000</v>
      </c>
      <c r="I56" s="4">
        <v>450000</v>
      </c>
    </row>
    <row r="57" spans="2:9" x14ac:dyDescent="0.2">
      <c r="B57" s="16" t="s">
        <v>82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2:9" x14ac:dyDescent="0.2">
      <c r="B58" s="16" t="s">
        <v>83</v>
      </c>
      <c r="C58" s="4">
        <v>2574426</v>
      </c>
      <c r="D58" s="4">
        <v>1691521.34</v>
      </c>
      <c r="E58" s="4">
        <v>0</v>
      </c>
      <c r="F58" s="4">
        <v>0</v>
      </c>
      <c r="G58" s="4">
        <v>0</v>
      </c>
      <c r="H58" s="4">
        <v>1691521.34</v>
      </c>
      <c r="I58" s="4">
        <v>4265947.34</v>
      </c>
    </row>
    <row r="59" spans="2:9" x14ac:dyDescent="0.2">
      <c r="B59" s="16" t="s">
        <v>84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</row>
    <row r="60" spans="2:9" x14ac:dyDescent="0.2">
      <c r="B60" s="16" t="s">
        <v>85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</row>
    <row r="61" spans="2:9" x14ac:dyDescent="0.2">
      <c r="B61" s="16" t="s">
        <v>86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</row>
    <row r="62" spans="2:9" x14ac:dyDescent="0.2">
      <c r="B62" s="17" t="s">
        <v>87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</row>
    <row r="63" spans="2:9" x14ac:dyDescent="0.2">
      <c r="B63" s="16" t="s">
        <v>88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2:9" x14ac:dyDescent="0.2">
      <c r="B64" s="16" t="s">
        <v>89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</row>
    <row r="65" spans="2:9" x14ac:dyDescent="0.2">
      <c r="B65" s="16" t="s">
        <v>90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</row>
    <row r="66" spans="2:9" x14ac:dyDescent="0.2">
      <c r="B66" s="17" t="s">
        <v>91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</row>
    <row r="67" spans="2:9" x14ac:dyDescent="0.2">
      <c r="B67" s="16" t="s">
        <v>92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</row>
    <row r="68" spans="2:9" x14ac:dyDescent="0.2">
      <c r="B68" s="16" t="s">
        <v>93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</row>
    <row r="69" spans="2:9" x14ac:dyDescent="0.2">
      <c r="B69" s="16" t="s">
        <v>94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2:9" x14ac:dyDescent="0.2">
      <c r="B70" s="16" t="s">
        <v>95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</row>
    <row r="71" spans="2:9" x14ac:dyDescent="0.2">
      <c r="B71" s="16" t="s">
        <v>96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</row>
    <row r="72" spans="2:9" x14ac:dyDescent="0.2">
      <c r="B72" s="16" t="s">
        <v>97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</row>
    <row r="73" spans="2:9" x14ac:dyDescent="0.2">
      <c r="B73" s="16" t="s">
        <v>98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</row>
    <row r="74" spans="2:9" x14ac:dyDescent="0.2">
      <c r="B74" s="17" t="s">
        <v>99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</row>
    <row r="75" spans="2:9" x14ac:dyDescent="0.2">
      <c r="B75" s="16" t="s">
        <v>100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2:9" x14ac:dyDescent="0.2">
      <c r="B76" s="16" t="s">
        <v>101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</row>
    <row r="77" spans="2:9" x14ac:dyDescent="0.2">
      <c r="B77" s="16" t="s">
        <v>102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</row>
    <row r="78" spans="2:9" x14ac:dyDescent="0.2">
      <c r="B78" s="17" t="s">
        <v>103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</row>
    <row r="79" spans="2:9" x14ac:dyDescent="0.2">
      <c r="B79" s="16" t="s">
        <v>104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</row>
    <row r="80" spans="2:9" x14ac:dyDescent="0.2">
      <c r="B80" s="16" t="s">
        <v>105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</row>
    <row r="81" spans="2:9" x14ac:dyDescent="0.2">
      <c r="B81" s="16" t="s">
        <v>106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2:9" x14ac:dyDescent="0.2">
      <c r="B82" s="16" t="s">
        <v>107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</row>
    <row r="83" spans="2:9" x14ac:dyDescent="0.2">
      <c r="B83" s="16" t="s">
        <v>108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</row>
    <row r="84" spans="2:9" x14ac:dyDescent="0.2">
      <c r="B84" s="16" t="s">
        <v>109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</row>
    <row r="85" spans="2:9" x14ac:dyDescent="0.2">
      <c r="B85" s="16" t="s">
        <v>110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x14ac:dyDescent="0.2">
      <c r="B87" s="14" t="s">
        <v>111</v>
      </c>
      <c r="C87" s="3">
        <v>369117468</v>
      </c>
      <c r="D87" s="3">
        <v>2758793.91</v>
      </c>
      <c r="E87" s="3">
        <v>883521</v>
      </c>
      <c r="F87" s="3">
        <v>0</v>
      </c>
      <c r="G87" s="3">
        <v>0</v>
      </c>
      <c r="H87" s="3">
        <v>1875272.9100000001</v>
      </c>
      <c r="I87" s="3">
        <v>370992740.90999997</v>
      </c>
    </row>
    <row r="88" spans="2:9" x14ac:dyDescent="0.2">
      <c r="B88" s="17" t="s">
        <v>39</v>
      </c>
      <c r="C88" s="3">
        <v>361937500</v>
      </c>
      <c r="D88" s="3">
        <v>883521</v>
      </c>
      <c r="E88" s="3">
        <v>883521</v>
      </c>
      <c r="F88" s="3">
        <v>0</v>
      </c>
      <c r="G88" s="3">
        <v>0</v>
      </c>
      <c r="H88" s="3">
        <v>0</v>
      </c>
      <c r="I88" s="3">
        <v>361937500</v>
      </c>
    </row>
    <row r="89" spans="2:9" x14ac:dyDescent="0.2">
      <c r="B89" s="16" t="s">
        <v>40</v>
      </c>
      <c r="C89" s="4">
        <v>142182576</v>
      </c>
      <c r="D89" s="4">
        <v>431725</v>
      </c>
      <c r="E89" s="4">
        <v>0</v>
      </c>
      <c r="F89" s="4">
        <v>0</v>
      </c>
      <c r="G89" s="4">
        <v>0</v>
      </c>
      <c r="H89" s="4">
        <v>431725</v>
      </c>
      <c r="I89" s="4">
        <v>142614301</v>
      </c>
    </row>
    <row r="90" spans="2:9" x14ac:dyDescent="0.2">
      <c r="B90" s="16" t="s">
        <v>41</v>
      </c>
      <c r="C90" s="4">
        <v>24671820</v>
      </c>
      <c r="D90" s="4">
        <v>0</v>
      </c>
      <c r="E90" s="4">
        <v>883521</v>
      </c>
      <c r="F90" s="4">
        <v>0</v>
      </c>
      <c r="G90" s="4">
        <v>0</v>
      </c>
      <c r="H90" s="4">
        <v>-883521</v>
      </c>
      <c r="I90" s="4">
        <v>23788299</v>
      </c>
    </row>
    <row r="91" spans="2:9" x14ac:dyDescent="0.2">
      <c r="B91" s="16" t="s">
        <v>42</v>
      </c>
      <c r="C91" s="4">
        <v>63687437</v>
      </c>
      <c r="D91" s="4">
        <v>310000</v>
      </c>
      <c r="E91" s="4">
        <v>0</v>
      </c>
      <c r="F91" s="4">
        <v>0</v>
      </c>
      <c r="G91" s="4">
        <v>0</v>
      </c>
      <c r="H91" s="4">
        <v>310000</v>
      </c>
      <c r="I91" s="4">
        <v>63997437</v>
      </c>
    </row>
    <row r="92" spans="2:9" x14ac:dyDescent="0.2">
      <c r="B92" s="16" t="s">
        <v>43</v>
      </c>
      <c r="C92" s="4">
        <v>41555330</v>
      </c>
      <c r="D92" s="4">
        <v>110000</v>
      </c>
      <c r="E92" s="4">
        <v>0</v>
      </c>
      <c r="F92" s="4">
        <v>0</v>
      </c>
      <c r="G92" s="4">
        <v>0</v>
      </c>
      <c r="H92" s="4">
        <v>110000</v>
      </c>
      <c r="I92" s="4">
        <v>41665330</v>
      </c>
    </row>
    <row r="93" spans="2:9" x14ac:dyDescent="0.2">
      <c r="B93" s="16" t="s">
        <v>44</v>
      </c>
      <c r="C93" s="4">
        <v>52770654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52770654</v>
      </c>
    </row>
    <row r="94" spans="2:9" x14ac:dyDescent="0.2">
      <c r="B94" s="16" t="s">
        <v>45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</row>
    <row r="95" spans="2:9" x14ac:dyDescent="0.2">
      <c r="B95" s="16" t="s">
        <v>46</v>
      </c>
      <c r="C95" s="4">
        <v>37069683</v>
      </c>
      <c r="D95" s="4">
        <v>31796</v>
      </c>
      <c r="E95" s="4">
        <v>0</v>
      </c>
      <c r="F95" s="4">
        <v>0</v>
      </c>
      <c r="G95" s="4">
        <v>0</v>
      </c>
      <c r="H95" s="4">
        <v>31796</v>
      </c>
      <c r="I95" s="4">
        <v>37101479</v>
      </c>
    </row>
    <row r="96" spans="2:9" x14ac:dyDescent="0.2">
      <c r="B96" s="17" t="s">
        <v>47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</row>
    <row r="97" spans="2:9" x14ac:dyDescent="0.2">
      <c r="B97" s="16" t="s">
        <v>48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</row>
    <row r="98" spans="2:9" x14ac:dyDescent="0.2">
      <c r="B98" s="16" t="s">
        <v>49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</row>
    <row r="99" spans="2:9" x14ac:dyDescent="0.2">
      <c r="B99" s="16" t="s">
        <v>50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2:9" x14ac:dyDescent="0.2">
      <c r="B100" s="16" t="s">
        <v>51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</row>
    <row r="101" spans="2:9" x14ac:dyDescent="0.2">
      <c r="B101" s="18" t="s">
        <v>52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</row>
    <row r="102" spans="2:9" x14ac:dyDescent="0.2">
      <c r="B102" s="16" t="s">
        <v>53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</row>
    <row r="103" spans="2:9" x14ac:dyDescent="0.2">
      <c r="B103" s="16" t="s">
        <v>54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</row>
    <row r="104" spans="2:9" x14ac:dyDescent="0.2">
      <c r="B104" s="16" t="s">
        <v>55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</row>
    <row r="105" spans="2:9" x14ac:dyDescent="0.2">
      <c r="B105" s="16" t="s">
        <v>56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2:9" x14ac:dyDescent="0.2">
      <c r="B106" s="17" t="s">
        <v>57</v>
      </c>
      <c r="C106" s="3">
        <v>7179968</v>
      </c>
      <c r="D106" s="3">
        <v>391706.15</v>
      </c>
      <c r="E106" s="3">
        <v>0</v>
      </c>
      <c r="F106" s="3">
        <v>0</v>
      </c>
      <c r="G106" s="3">
        <v>0</v>
      </c>
      <c r="H106" s="3">
        <v>391706.15</v>
      </c>
      <c r="I106" s="3">
        <v>7571674.1500000004</v>
      </c>
    </row>
    <row r="107" spans="2:9" x14ac:dyDescent="0.2">
      <c r="B107" s="16" t="s">
        <v>58</v>
      </c>
      <c r="C107" s="4">
        <v>7119968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7119968</v>
      </c>
    </row>
    <row r="108" spans="2:9" x14ac:dyDescent="0.2">
      <c r="B108" s="16" t="s">
        <v>59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</row>
    <row r="109" spans="2:9" x14ac:dyDescent="0.2">
      <c r="B109" s="16" t="s">
        <v>60</v>
      </c>
      <c r="C109" s="4">
        <v>60000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60000</v>
      </c>
    </row>
    <row r="110" spans="2:9" x14ac:dyDescent="0.2">
      <c r="B110" s="16" t="s">
        <v>61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</row>
    <row r="111" spans="2:9" x14ac:dyDescent="0.2">
      <c r="B111" s="16" t="s">
        <v>62</v>
      </c>
      <c r="C111" s="4">
        <v>0</v>
      </c>
      <c r="D111" s="4">
        <v>391706.15</v>
      </c>
      <c r="E111" s="4">
        <v>0</v>
      </c>
      <c r="F111" s="4">
        <v>0</v>
      </c>
      <c r="G111" s="4">
        <v>0</v>
      </c>
      <c r="H111" s="4">
        <v>391706.15</v>
      </c>
      <c r="I111" s="4">
        <v>391706.15</v>
      </c>
    </row>
    <row r="112" spans="2:9" x14ac:dyDescent="0.2">
      <c r="B112" s="16" t="s">
        <v>63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</row>
    <row r="113" spans="2:9" x14ac:dyDescent="0.2">
      <c r="B113" s="16" t="s">
        <v>64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</row>
    <row r="114" spans="2:9" x14ac:dyDescent="0.2">
      <c r="B114" s="16" t="s">
        <v>65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</row>
    <row r="115" spans="2:9" x14ac:dyDescent="0.2">
      <c r="B115" s="16" t="s">
        <v>66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</row>
    <row r="116" spans="2:9" x14ac:dyDescent="0.2">
      <c r="B116" s="17" t="s">
        <v>67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</row>
    <row r="117" spans="2:9" x14ac:dyDescent="0.2">
      <c r="B117" s="16" t="s">
        <v>68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2:9" x14ac:dyDescent="0.2">
      <c r="B118" s="16" t="s">
        <v>69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</row>
    <row r="119" spans="2:9" x14ac:dyDescent="0.2">
      <c r="B119" s="16" t="s">
        <v>70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</row>
    <row r="120" spans="2:9" x14ac:dyDescent="0.2">
      <c r="B120" s="16" t="s">
        <v>71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</row>
    <row r="121" spans="2:9" x14ac:dyDescent="0.2">
      <c r="B121" s="16" t="s">
        <v>72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</row>
    <row r="122" spans="2:9" x14ac:dyDescent="0.2">
      <c r="B122" s="16" t="s">
        <v>73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</row>
    <row r="123" spans="2:9" x14ac:dyDescent="0.2">
      <c r="B123" s="16" t="s">
        <v>74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2:9" x14ac:dyDescent="0.2">
      <c r="B124" s="16" t="s">
        <v>75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</row>
    <row r="125" spans="2:9" x14ac:dyDescent="0.2">
      <c r="B125" s="16" t="s">
        <v>76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</row>
    <row r="126" spans="2:9" x14ac:dyDescent="0.2">
      <c r="B126" s="17" t="s">
        <v>77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</row>
    <row r="127" spans="2:9" x14ac:dyDescent="0.2">
      <c r="B127" s="16" t="s">
        <v>78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</row>
    <row r="128" spans="2:9" x14ac:dyDescent="0.2">
      <c r="B128" s="16" t="s">
        <v>79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</row>
    <row r="129" spans="2:9" x14ac:dyDescent="0.2">
      <c r="B129" s="16" t="s">
        <v>80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2:9" x14ac:dyDescent="0.2">
      <c r="B130" s="16" t="s">
        <v>81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</row>
    <row r="131" spans="2:9" x14ac:dyDescent="0.2">
      <c r="B131" s="16" t="s">
        <v>82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</row>
    <row r="132" spans="2:9" x14ac:dyDescent="0.2">
      <c r="B132" s="16" t="s">
        <v>83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</row>
    <row r="133" spans="2:9" x14ac:dyDescent="0.2">
      <c r="B133" s="16" t="s">
        <v>84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</row>
    <row r="134" spans="2:9" x14ac:dyDescent="0.2">
      <c r="B134" s="16" t="s">
        <v>85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</row>
    <row r="135" spans="2:9" x14ac:dyDescent="0.2">
      <c r="B135" s="16" t="s">
        <v>86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2:9" x14ac:dyDescent="0.2">
      <c r="B136" s="17" t="s">
        <v>87</v>
      </c>
      <c r="C136" s="3">
        <v>0</v>
      </c>
      <c r="D136" s="3">
        <v>1483566.76</v>
      </c>
      <c r="E136" s="3">
        <v>0</v>
      </c>
      <c r="F136" s="3">
        <v>0</v>
      </c>
      <c r="G136" s="3">
        <v>0</v>
      </c>
      <c r="H136" s="3">
        <v>1483566.76</v>
      </c>
      <c r="I136" s="3">
        <v>1483566.76</v>
      </c>
    </row>
    <row r="137" spans="2:9" x14ac:dyDescent="0.2">
      <c r="B137" s="16" t="s">
        <v>88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</row>
    <row r="138" spans="2:9" x14ac:dyDescent="0.2">
      <c r="B138" s="16" t="s">
        <v>89</v>
      </c>
      <c r="C138" s="4">
        <v>0</v>
      </c>
      <c r="D138" s="4">
        <v>1483566.76</v>
      </c>
      <c r="E138" s="4">
        <v>0</v>
      </c>
      <c r="F138" s="4">
        <v>0</v>
      </c>
      <c r="G138" s="4">
        <v>0</v>
      </c>
      <c r="H138" s="4">
        <v>1483566.76</v>
      </c>
      <c r="I138" s="4">
        <v>1483566.76</v>
      </c>
    </row>
    <row r="139" spans="2:9" x14ac:dyDescent="0.2">
      <c r="B139" s="16" t="s">
        <v>90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</row>
    <row r="140" spans="2:9" x14ac:dyDescent="0.2">
      <c r="B140" s="17" t="s">
        <v>91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</row>
    <row r="141" spans="2:9" x14ac:dyDescent="0.2">
      <c r="B141" s="16" t="s">
        <v>92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2:9" x14ac:dyDescent="0.2">
      <c r="B142" s="16" t="s">
        <v>93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</row>
    <row r="143" spans="2:9" x14ac:dyDescent="0.2">
      <c r="B143" s="16" t="s">
        <v>94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</row>
    <row r="144" spans="2:9" x14ac:dyDescent="0.2">
      <c r="B144" s="16" t="s">
        <v>95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</row>
    <row r="145" spans="2:9" x14ac:dyDescent="0.2">
      <c r="B145" s="16" t="s">
        <v>96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</row>
    <row r="146" spans="2:9" x14ac:dyDescent="0.2">
      <c r="B146" s="16" t="s">
        <v>97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</row>
    <row r="147" spans="2:9" x14ac:dyDescent="0.2">
      <c r="B147" s="16" t="s">
        <v>98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2:9" x14ac:dyDescent="0.2">
      <c r="B148" s="17" t="s">
        <v>99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</row>
    <row r="149" spans="2:9" x14ac:dyDescent="0.2">
      <c r="B149" s="16" t="s">
        <v>100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</row>
    <row r="150" spans="2:9" x14ac:dyDescent="0.2">
      <c r="B150" s="16" t="s">
        <v>101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</row>
    <row r="151" spans="2:9" x14ac:dyDescent="0.2">
      <c r="B151" s="16" t="s">
        <v>102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</row>
    <row r="152" spans="2:9" x14ac:dyDescent="0.2">
      <c r="B152" s="17" t="s">
        <v>103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</row>
    <row r="153" spans="2:9" x14ac:dyDescent="0.2">
      <c r="B153" s="16" t="s">
        <v>104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2:9" x14ac:dyDescent="0.2">
      <c r="B154" s="16" t="s">
        <v>105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</row>
    <row r="155" spans="2:9" x14ac:dyDescent="0.2">
      <c r="B155" s="16" t="s">
        <v>106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</row>
    <row r="156" spans="2:9" x14ac:dyDescent="0.2">
      <c r="B156" s="18" t="s">
        <v>107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</row>
    <row r="157" spans="2:9" x14ac:dyDescent="0.2">
      <c r="B157" s="16" t="s">
        <v>108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</row>
    <row r="158" spans="2:9" x14ac:dyDescent="0.2">
      <c r="B158" s="16" t="s">
        <v>109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</row>
    <row r="159" spans="2:9" x14ac:dyDescent="0.2">
      <c r="B159" s="16" t="s">
        <v>110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112</v>
      </c>
      <c r="C161" s="6">
        <v>525981033.26999998</v>
      </c>
      <c r="D161" s="6">
        <v>114119473.34999999</v>
      </c>
      <c r="E161" s="6">
        <v>1235055.5</v>
      </c>
      <c r="F161" s="6">
        <v>0</v>
      </c>
      <c r="G161" s="6">
        <v>0</v>
      </c>
      <c r="H161" s="6">
        <v>112884417.84999999</v>
      </c>
      <c r="I161" s="6">
        <v>638865451.11999989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</sheetData>
  <protectedRanges>
    <protectedRange sqref="C87:I87 C13:I13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7ED36-AEDE-4F53-ACE3-5C39F056F317}">
  <dimension ref="A1:F34"/>
  <sheetViews>
    <sheetView showGridLines="0" workbookViewId="0">
      <selection activeCell="H19" sqref="H19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3" t="str">
        <f>'Notas de Disciplina Financiera'!A1</f>
        <v>COLEGIO DE EDUCACION PROFESIONAL TECNICA DEL ESTADO DE GUANAJUATO</v>
      </c>
      <c r="C1" s="73"/>
      <c r="D1" s="73"/>
      <c r="E1" s="40" t="s">
        <v>0</v>
      </c>
      <c r="F1" s="41">
        <f>'Notas de Disciplina Financiera'!D1</f>
        <v>2026</v>
      </c>
    </row>
    <row r="2" spans="1:6" x14ac:dyDescent="0.2">
      <c r="B2" s="73" t="s">
        <v>1</v>
      </c>
      <c r="C2" s="73"/>
      <c r="D2" s="73"/>
      <c r="E2" s="40" t="s">
        <v>2</v>
      </c>
      <c r="F2" s="41" t="str">
        <f>'Notas de Disciplina Financiera'!D2</f>
        <v>Trimestral</v>
      </c>
    </row>
    <row r="3" spans="1:6" x14ac:dyDescent="0.2">
      <c r="B3" s="73" t="str">
        <f>'Notas de Disciplina Financiera'!A3</f>
        <v>Correspondiente del 01 de enero al 31 de marzo 2026</v>
      </c>
      <c r="C3" s="73"/>
      <c r="D3" s="73"/>
      <c r="E3" s="40" t="s">
        <v>4</v>
      </c>
      <c r="F3" s="41">
        <f>'Notas de Disciplina Financiera'!D3</f>
        <v>1</v>
      </c>
    </row>
    <row r="5" spans="1:6" ht="12" thickBot="1" x14ac:dyDescent="0.25">
      <c r="C5" s="43" t="s">
        <v>113</v>
      </c>
    </row>
    <row r="6" spans="1:6" x14ac:dyDescent="0.2">
      <c r="B6" s="82" t="str">
        <f>B1</f>
        <v>COLEGIO DE EDUCACION PROFESIONAL TECNICA DEL ESTADO DE GUANAJUATO</v>
      </c>
      <c r="C6" s="83"/>
      <c r="D6" s="83"/>
      <c r="E6" s="83"/>
      <c r="F6" s="84"/>
    </row>
    <row r="7" spans="1:6" x14ac:dyDescent="0.2">
      <c r="B7" s="85" t="s">
        <v>114</v>
      </c>
      <c r="C7" s="86"/>
      <c r="D7" s="86"/>
      <c r="E7" s="86"/>
      <c r="F7" s="87"/>
    </row>
    <row r="8" spans="1:6" x14ac:dyDescent="0.2">
      <c r="B8" s="88" t="s">
        <v>159</v>
      </c>
      <c r="C8" s="89"/>
      <c r="D8" s="89"/>
      <c r="E8" s="89"/>
      <c r="F8" s="90"/>
    </row>
    <row r="9" spans="1:6" ht="22.5" x14ac:dyDescent="0.2">
      <c r="B9" s="80" t="s">
        <v>115</v>
      </c>
      <c r="C9" s="81" t="s">
        <v>116</v>
      </c>
      <c r="D9" s="67" t="s">
        <v>117</v>
      </c>
      <c r="E9" s="67" t="s">
        <v>118</v>
      </c>
      <c r="F9" s="68" t="s">
        <v>119</v>
      </c>
    </row>
    <row r="10" spans="1:6" x14ac:dyDescent="0.2">
      <c r="A10" s="42"/>
      <c r="B10" s="80"/>
      <c r="C10" s="81"/>
      <c r="D10" s="67" t="s">
        <v>120</v>
      </c>
      <c r="E10" s="67" t="s">
        <v>121</v>
      </c>
      <c r="F10" s="68" t="s">
        <v>122</v>
      </c>
    </row>
    <row r="11" spans="1:6" x14ac:dyDescent="0.2">
      <c r="B11" s="52"/>
      <c r="C11" s="53" t="s">
        <v>123</v>
      </c>
      <c r="D11" s="54">
        <f>SUM(D12:D20)</f>
        <v>16917763.649999999</v>
      </c>
      <c r="E11" s="54">
        <f t="shared" ref="E11:F11" si="0">SUM(E12:E20)</f>
        <v>0</v>
      </c>
      <c r="F11" s="55">
        <f t="shared" si="0"/>
        <v>16917763.649999999</v>
      </c>
    </row>
    <row r="12" spans="1:6" x14ac:dyDescent="0.2">
      <c r="B12" s="56">
        <v>1000</v>
      </c>
      <c r="C12" s="57" t="s">
        <v>124</v>
      </c>
      <c r="D12" s="58">
        <v>0</v>
      </c>
      <c r="E12" s="58">
        <v>0</v>
      </c>
      <c r="F12" s="59">
        <v>0</v>
      </c>
    </row>
    <row r="13" spans="1:6" x14ac:dyDescent="0.2">
      <c r="B13" s="56">
        <v>2000</v>
      </c>
      <c r="C13" s="57" t="s">
        <v>125</v>
      </c>
      <c r="D13" s="58">
        <v>5683395.9500000002</v>
      </c>
      <c r="E13" s="58">
        <v>0</v>
      </c>
      <c r="F13" s="59">
        <v>5683395.9500000002</v>
      </c>
    </row>
    <row r="14" spans="1:6" x14ac:dyDescent="0.2">
      <c r="B14" s="56">
        <v>3000</v>
      </c>
      <c r="C14" s="57" t="s">
        <v>126</v>
      </c>
      <c r="D14" s="58">
        <v>11234367.699999999</v>
      </c>
      <c r="E14" s="58">
        <v>0</v>
      </c>
      <c r="F14" s="59">
        <v>11234367.699999999</v>
      </c>
    </row>
    <row r="15" spans="1:6" x14ac:dyDescent="0.2">
      <c r="B15" s="56">
        <v>4000</v>
      </c>
      <c r="C15" s="57" t="s">
        <v>127</v>
      </c>
      <c r="D15" s="58">
        <v>0</v>
      </c>
      <c r="E15" s="58">
        <v>0</v>
      </c>
      <c r="F15" s="59">
        <v>0</v>
      </c>
    </row>
    <row r="16" spans="1:6" x14ac:dyDescent="0.2">
      <c r="B16" s="56">
        <v>5000</v>
      </c>
      <c r="C16" s="57" t="s">
        <v>128</v>
      </c>
      <c r="D16" s="58">
        <v>0</v>
      </c>
      <c r="E16" s="58">
        <v>0</v>
      </c>
      <c r="F16" s="59">
        <v>0</v>
      </c>
    </row>
    <row r="17" spans="2:6" x14ac:dyDescent="0.2">
      <c r="B17" s="56">
        <v>6000</v>
      </c>
      <c r="C17" s="57" t="s">
        <v>129</v>
      </c>
      <c r="D17" s="58">
        <v>0</v>
      </c>
      <c r="E17" s="58">
        <v>0</v>
      </c>
      <c r="F17" s="59">
        <v>0</v>
      </c>
    </row>
    <row r="18" spans="2:6" x14ac:dyDescent="0.2">
      <c r="B18" s="56">
        <v>7000</v>
      </c>
      <c r="C18" s="57" t="s">
        <v>130</v>
      </c>
      <c r="D18" s="58">
        <v>0</v>
      </c>
      <c r="E18" s="58">
        <v>0</v>
      </c>
      <c r="F18" s="59">
        <v>0</v>
      </c>
    </row>
    <row r="19" spans="2:6" x14ac:dyDescent="0.2">
      <c r="B19" s="56">
        <v>8000</v>
      </c>
      <c r="C19" s="57" t="s">
        <v>131</v>
      </c>
      <c r="D19" s="58">
        <v>0</v>
      </c>
      <c r="E19" s="58">
        <v>0</v>
      </c>
      <c r="F19" s="59">
        <v>0</v>
      </c>
    </row>
    <row r="20" spans="2:6" x14ac:dyDescent="0.2">
      <c r="B20" s="56">
        <v>9000</v>
      </c>
      <c r="C20" s="57" t="s">
        <v>132</v>
      </c>
      <c r="D20" s="58">
        <v>0</v>
      </c>
      <c r="E20" s="58">
        <v>0</v>
      </c>
      <c r="F20" s="59">
        <v>0</v>
      </c>
    </row>
    <row r="21" spans="2:6" x14ac:dyDescent="0.2">
      <c r="B21" s="56"/>
      <c r="C21" s="60" t="s">
        <v>133</v>
      </c>
      <c r="D21" s="61">
        <f>SUM(D22:D30)</f>
        <v>17590225.510000002</v>
      </c>
      <c r="E21" s="61">
        <f t="shared" ref="E21:F21" si="1">SUM(E22:E30)</f>
        <v>0</v>
      </c>
      <c r="F21" s="62">
        <f t="shared" si="1"/>
        <v>17590225.510000002</v>
      </c>
    </row>
    <row r="22" spans="2:6" x14ac:dyDescent="0.2">
      <c r="B22" s="56">
        <v>1000</v>
      </c>
      <c r="C22" s="57" t="s">
        <v>124</v>
      </c>
      <c r="D22" s="58">
        <v>17590225.510000002</v>
      </c>
      <c r="E22" s="58">
        <v>0</v>
      </c>
      <c r="F22" s="59">
        <v>17590225.510000002</v>
      </c>
    </row>
    <row r="23" spans="2:6" x14ac:dyDescent="0.2">
      <c r="B23" s="56">
        <v>2000</v>
      </c>
      <c r="C23" s="57" t="s">
        <v>125</v>
      </c>
      <c r="D23" s="58">
        <v>0</v>
      </c>
      <c r="E23" s="58">
        <v>0</v>
      </c>
      <c r="F23" s="59">
        <v>0</v>
      </c>
    </row>
    <row r="24" spans="2:6" x14ac:dyDescent="0.2">
      <c r="B24" s="56">
        <v>3000</v>
      </c>
      <c r="C24" s="57" t="s">
        <v>126</v>
      </c>
      <c r="D24" s="58">
        <v>0</v>
      </c>
      <c r="E24" s="58">
        <v>0</v>
      </c>
      <c r="F24" s="59">
        <v>0</v>
      </c>
    </row>
    <row r="25" spans="2:6" x14ac:dyDescent="0.2">
      <c r="B25" s="56">
        <v>4000</v>
      </c>
      <c r="C25" s="57" t="s">
        <v>127</v>
      </c>
      <c r="D25" s="58">
        <v>0</v>
      </c>
      <c r="E25" s="58">
        <v>0</v>
      </c>
      <c r="F25" s="59">
        <v>0</v>
      </c>
    </row>
    <row r="26" spans="2:6" x14ac:dyDescent="0.2">
      <c r="B26" s="56">
        <v>5000</v>
      </c>
      <c r="C26" s="57" t="s">
        <v>128</v>
      </c>
      <c r="D26" s="58">
        <v>0</v>
      </c>
      <c r="E26" s="58">
        <v>0</v>
      </c>
      <c r="F26" s="59">
        <v>0</v>
      </c>
    </row>
    <row r="27" spans="2:6" x14ac:dyDescent="0.2">
      <c r="B27" s="56">
        <v>6000</v>
      </c>
      <c r="C27" s="57" t="s">
        <v>129</v>
      </c>
      <c r="D27" s="58">
        <v>0</v>
      </c>
      <c r="E27" s="58">
        <v>0</v>
      </c>
      <c r="F27" s="59">
        <v>0</v>
      </c>
    </row>
    <row r="28" spans="2:6" x14ac:dyDescent="0.2">
      <c r="B28" s="56">
        <v>7000</v>
      </c>
      <c r="C28" s="57" t="s">
        <v>130</v>
      </c>
      <c r="D28" s="58">
        <v>0</v>
      </c>
      <c r="E28" s="58">
        <v>0</v>
      </c>
      <c r="F28" s="59">
        <v>0</v>
      </c>
    </row>
    <row r="29" spans="2:6" x14ac:dyDescent="0.2">
      <c r="B29" s="56">
        <v>8000</v>
      </c>
      <c r="C29" s="57" t="s">
        <v>131</v>
      </c>
      <c r="D29" s="58">
        <v>0</v>
      </c>
      <c r="E29" s="58">
        <v>0</v>
      </c>
      <c r="F29" s="59">
        <v>0</v>
      </c>
    </row>
    <row r="30" spans="2:6" x14ac:dyDescent="0.2">
      <c r="B30" s="63">
        <v>9000</v>
      </c>
      <c r="C30" s="64" t="s">
        <v>132</v>
      </c>
      <c r="D30" s="65">
        <v>0</v>
      </c>
      <c r="E30" s="65">
        <v>0</v>
      </c>
      <c r="F30" s="66">
        <v>0</v>
      </c>
    </row>
    <row r="31" spans="2:6" ht="12" thickBot="1" x14ac:dyDescent="0.25">
      <c r="B31" s="48"/>
      <c r="C31" s="49" t="s">
        <v>36</v>
      </c>
      <c r="D31" s="50">
        <f>D11+D21</f>
        <v>34507989.159999996</v>
      </c>
      <c r="E31" s="50">
        <f t="shared" ref="E31:F31" si="2">E11+E21</f>
        <v>0</v>
      </c>
      <c r="F31" s="51">
        <f t="shared" si="2"/>
        <v>34507989.159999996</v>
      </c>
    </row>
    <row r="33" spans="3:3" x14ac:dyDescent="0.2">
      <c r="C33" s="70" t="s">
        <v>134</v>
      </c>
    </row>
    <row r="34" spans="3:3" x14ac:dyDescent="0.2">
      <c r="C34" s="69" t="s">
        <v>135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 xr:uid="{BDCBC3C6-28DF-40CD-AACA-A522797C3CB5}"/>
  </hyperlinks>
  <pageMargins left="0.7" right="0.7" top="0.75" bottom="0.75" header="0.3" footer="0.3"/>
  <ignoredErrors>
    <ignoredError sqref="D21: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50919-5250-4BAD-A2AE-83735BD99FFC}">
  <dimension ref="A1:F14"/>
  <sheetViews>
    <sheetView showGridLines="0" workbookViewId="0">
      <selection activeCell="F20" sqref="F20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3" t="str">
        <f>'Notas de Disciplina Financiera'!A1</f>
        <v>COLEGIO DE EDUCACION PROFESIONAL TECNICA DEL ESTADO DE GUANAJUATO</v>
      </c>
      <c r="C1" s="73"/>
      <c r="D1" s="73"/>
      <c r="E1" s="40" t="s">
        <v>0</v>
      </c>
      <c r="F1" s="41">
        <f>'Notas de Disciplina Financiera'!D1</f>
        <v>2026</v>
      </c>
    </row>
    <row r="2" spans="1:6" x14ac:dyDescent="0.2">
      <c r="B2" s="73" t="s">
        <v>1</v>
      </c>
      <c r="C2" s="73"/>
      <c r="D2" s="73"/>
      <c r="E2" s="40" t="s">
        <v>2</v>
      </c>
      <c r="F2" s="41" t="str">
        <f>'Notas de Disciplina Financiera'!D2</f>
        <v>Trimestral</v>
      </c>
    </row>
    <row r="3" spans="1:6" x14ac:dyDescent="0.2">
      <c r="B3" s="73" t="str">
        <f>'Notas de Disciplina Financiera'!A3</f>
        <v>Correspondiente del 01 de enero al 31 de marzo 2026</v>
      </c>
      <c r="C3" s="73"/>
      <c r="D3" s="73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16</v>
      </c>
    </row>
    <row r="7" spans="1:6" x14ac:dyDescent="0.2">
      <c r="B7" s="1" t="s">
        <v>136</v>
      </c>
    </row>
    <row r="8" spans="1:6" x14ac:dyDescent="0.2">
      <c r="B8" s="45" t="s">
        <v>137</v>
      </c>
    </row>
    <row r="9" spans="1:6" x14ac:dyDescent="0.2">
      <c r="A9" s="42"/>
      <c r="B9" s="47" t="s">
        <v>138</v>
      </c>
    </row>
    <row r="10" spans="1:6" x14ac:dyDescent="0.2">
      <c r="B10" s="47" t="s">
        <v>139</v>
      </c>
    </row>
    <row r="11" spans="1:6" ht="15.75" x14ac:dyDescent="0.25">
      <c r="B11" s="92" t="s">
        <v>153</v>
      </c>
    </row>
    <row r="12" spans="1:6" ht="15.75" x14ac:dyDescent="0.25">
      <c r="B12" s="92" t="s">
        <v>154</v>
      </c>
    </row>
    <row r="13" spans="1:6" x14ac:dyDescent="0.2">
      <c r="C13" s="70" t="s">
        <v>140</v>
      </c>
    </row>
    <row r="14" spans="1:6" x14ac:dyDescent="0.2">
      <c r="C14" s="69" t="s">
        <v>141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 xr:uid="{5BDB4525-53D7-4047-9D99-509FDB9DD557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D2AB7-07D0-47F7-9A78-CBE9A01669A0}">
  <dimension ref="A1:F14"/>
  <sheetViews>
    <sheetView showGridLines="0" workbookViewId="0">
      <selection activeCell="B13" sqref="B13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3" t="str">
        <f>'Notas de Disciplina Financiera'!A1</f>
        <v>COLEGIO DE EDUCACION PROFESIONAL TECNICA DEL ESTADO DE GUANAJUATO</v>
      </c>
      <c r="C1" s="73"/>
      <c r="D1" s="73"/>
      <c r="E1" s="40" t="s">
        <v>0</v>
      </c>
      <c r="F1" s="41">
        <f>'Notas de Disciplina Financiera'!D1</f>
        <v>2026</v>
      </c>
    </row>
    <row r="2" spans="1:6" x14ac:dyDescent="0.2">
      <c r="B2" s="73" t="s">
        <v>1</v>
      </c>
      <c r="C2" s="73"/>
      <c r="D2" s="73"/>
      <c r="E2" s="40" t="s">
        <v>2</v>
      </c>
      <c r="F2" s="41" t="str">
        <f>'Notas de Disciplina Financiera'!D2</f>
        <v>Trimestral</v>
      </c>
    </row>
    <row r="3" spans="1:6" x14ac:dyDescent="0.2">
      <c r="B3" s="73" t="str">
        <f>'Notas de Disciplina Financiera'!A3</f>
        <v>Correspondiente del 01 de enero al 31 de marzo 2026</v>
      </c>
      <c r="C3" s="73"/>
      <c r="D3" s="73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18</v>
      </c>
    </row>
    <row r="7" spans="1:6" x14ac:dyDescent="0.2">
      <c r="B7" s="1" t="s">
        <v>136</v>
      </c>
    </row>
    <row r="8" spans="1:6" x14ac:dyDescent="0.2">
      <c r="B8" s="45" t="s">
        <v>142</v>
      </c>
    </row>
    <row r="9" spans="1:6" x14ac:dyDescent="0.2">
      <c r="A9" s="42"/>
      <c r="B9" s="46" t="s">
        <v>143</v>
      </c>
    </row>
    <row r="10" spans="1:6" x14ac:dyDescent="0.2">
      <c r="B10" s="46" t="s">
        <v>144</v>
      </c>
    </row>
    <row r="11" spans="1:6" ht="15.75" x14ac:dyDescent="0.25">
      <c r="B11" s="92" t="s">
        <v>155</v>
      </c>
    </row>
    <row r="12" spans="1:6" ht="15.75" x14ac:dyDescent="0.25">
      <c r="B12" s="92" t="s">
        <v>156</v>
      </c>
    </row>
    <row r="13" spans="1:6" x14ac:dyDescent="0.2">
      <c r="C13" s="70" t="s">
        <v>145</v>
      </c>
    </row>
    <row r="14" spans="1:6" x14ac:dyDescent="0.2">
      <c r="C14" s="69" t="s">
        <v>146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 xr:uid="{62A4FD59-AF1B-42F2-A35A-3F7423B919A9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6D111-9E4B-4D66-A867-FD6BD00C82AB}">
  <dimension ref="A1:F11"/>
  <sheetViews>
    <sheetView showGridLines="0" workbookViewId="0">
      <selection activeCell="E22" sqref="E22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3" t="str">
        <f>'Notas de Disciplina Financiera'!A1</f>
        <v>COLEGIO DE EDUCACION PROFESIONAL TECNICA DEL ESTADO DE GUANAJUATO</v>
      </c>
      <c r="C1" s="73"/>
      <c r="D1" s="73"/>
      <c r="E1" s="40" t="s">
        <v>0</v>
      </c>
      <c r="F1" s="41">
        <f>'Notas de Disciplina Financiera'!D1</f>
        <v>2026</v>
      </c>
    </row>
    <row r="2" spans="1:6" x14ac:dyDescent="0.2">
      <c r="B2" s="73" t="s">
        <v>1</v>
      </c>
      <c r="C2" s="73"/>
      <c r="D2" s="73"/>
      <c r="E2" s="40" t="s">
        <v>2</v>
      </c>
      <c r="F2" s="41" t="str">
        <f>'Notas de Disciplina Financiera'!D2</f>
        <v>Trimestral</v>
      </c>
    </row>
    <row r="3" spans="1:6" x14ac:dyDescent="0.2">
      <c r="B3" s="73" t="str">
        <f>'Notas de Disciplina Financiera'!A3</f>
        <v>Correspondiente del 01 de enero al 31 de marzo 2026</v>
      </c>
      <c r="C3" s="73"/>
      <c r="D3" s="73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20</v>
      </c>
    </row>
    <row r="7" spans="1:6" x14ac:dyDescent="0.2">
      <c r="B7" s="1" t="s">
        <v>136</v>
      </c>
    </row>
    <row r="8" spans="1:6" x14ac:dyDescent="0.2">
      <c r="B8" s="45" t="s">
        <v>147</v>
      </c>
    </row>
    <row r="9" spans="1:6" x14ac:dyDescent="0.2">
      <c r="A9" s="42"/>
    </row>
    <row r="10" spans="1:6" ht="15.75" x14ac:dyDescent="0.25">
      <c r="B10" s="92" t="s">
        <v>157</v>
      </c>
      <c r="C10" s="92"/>
    </row>
    <row r="11" spans="1:6" ht="15.75" x14ac:dyDescent="0.25">
      <c r="B11" s="92" t="s">
        <v>158</v>
      </c>
      <c r="C11" s="9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E92A2280-FA25-49CD-9F07-2E49A4014B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MIGUEL ANGEL FRANCO TRUJILLO</cp:lastModifiedBy>
  <cp:revision/>
  <dcterms:created xsi:type="dcterms:W3CDTF">2024-03-15T21:50:03Z</dcterms:created>
  <dcterms:modified xsi:type="dcterms:W3CDTF">2026-04-19T15:52:58Z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