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t.sanchezm\Downloads\PARA IMPRIMIR 4TO TRIMESTRE\"/>
    </mc:Choice>
  </mc:AlternateContent>
  <xr:revisionPtr revIDLastSave="0" documentId="13_ncr:1_{8F9C83B7-DDF6-41B7-AA08-B80B8D1E37F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ESF!$A$1:$J$65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F26" i="5" s="1"/>
  <c r="E14" i="5"/>
  <c r="C26" i="5"/>
  <c r="B26" i="5"/>
  <c r="C13" i="5"/>
  <c r="B13" i="5"/>
  <c r="B28" i="5" l="1"/>
  <c r="E46" i="5"/>
  <c r="F46" i="5"/>
  <c r="F48" i="5" s="1"/>
  <c r="E26" i="5"/>
  <c r="C28" i="5"/>
  <c r="E48" i="5" l="1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<sst xmlns="http://schemas.openxmlformats.org/spreadsheetml/2006/main" count="62" uniqueCount="61">
  <si>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</si>
  <si>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</si>
  <si>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</si>
  <si>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</si>
  <si>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</si>
  <si>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</si>
  <si>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</si>
  <si>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</si>
  <si>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</si>
  <si>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</si>
  <si>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</si>
  <si>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</si>
  <si>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</si>
  <si>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</si>
  <si>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</si>
  <si>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</si>
  <si>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</si>
  <si>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</si>
  <si>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</si>
  <si>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</si>
  <si>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</si>
  <si>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</si>
  <si>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</si>
  <si>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</si>
  <si>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</si>
  <si>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</si>
  <si>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</si>
  <si>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</si>
  <si>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</si>
  <si>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</si>
  <si>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</si>
  <si>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</si>
  <si>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</si>
  <si>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</si>
  <si>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</si>
  <si>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</si>
  <si>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</si>
  <si>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</si>
  <si>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</si>
  <si>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</si>
  <si>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</si>
  <si>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</si>
  <si>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</si>
  <si>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</si>
  <si>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</si>
  <si>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</si>
  <si>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</si>
  <si>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</si>
  <si>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</si>
  <si>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</si>
  <si>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</si>
  <si>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</si>
  <si>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</si>
  <si>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</si>
  <si>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</si>
  <si>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</si>
  <si>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</si>
  <si>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</si>
  <si>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</si>
  <si>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</si>
  <si>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COLEGIO DE EDUCACION PROFESIONAL TECNICA DEL ESTADO DE GUANAJUATO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</si>
</sst>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628650</xdr:colOff>
      <xdr:row>57</xdr:row>
      <xdr:rowOff>25400</xdr:rowOff>
    </xdr:from>
    <xdr:to>
      <xdr:col>6</xdr:col>
      <xdr:colOff>638174</xdr:colOff>
      <xdr:row>64</xdr:row>
      <xdr:rowOff>39370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1460CF-9F09-4DA7-AEFE-B9632128E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8248650"/>
          <a:ext cx="10677524" cy="9029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view="pageBreakPreview" topLeftCell="A18" zoomScaleNormal="100" zoomScaleSheetLayoutView="100" workbookViewId="0">
      <selection activeCell="D63" sqref="D63"/>
    </sheetView>
  </sheetViews>
  <sheetFormatPr baseColWidth="10" defaultColWidth="12" defaultRowHeight="10" x14ac:dyDescent="0.2"/>
  <cols>
    <col min="1" max="1" width="61.77734375" style="1" customWidth="1"/>
    <col min="2" max="2" width="15.77734375" style="1" customWidth="1"/>
    <col min="3" max="3" width="15.77734375" style="4" customWidth="1"/>
    <col min="4" max="4" width="61.77734375" style="4" customWidth="1"/>
    <col min="5" max="6" width="15.7773437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ht="10.5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ht="10.5" x14ac:dyDescent="0.2">
      <c r="A3" s="6" t="s">
        <v>0</v>
      </c>
      <c r="B3" s="7"/>
      <c r="C3" s="7"/>
      <c r="D3" s="6" t="s">
        <v>1</v>
      </c>
      <c r="E3" s="7"/>
      <c r="F3" s="7"/>
    </row>
    <row r="4" spans="1:6" ht="10.5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73523050.930000007</v>
      </c>
      <c r="C5" s="18">
        <v>113672660.11</v>
      </c>
      <c r="D5" s="9" t="s">
        <v>36</v>
      </c>
      <c r="E5" s="18">
        <v>34633936.75</v>
      </c>
      <c r="F5" s="21">
        <v>32798869</v>
      </c>
    </row>
    <row r="6" spans="1:6" x14ac:dyDescent="0.2">
      <c r="A6" s="9" t="s">
        <v>23</v>
      </c>
      <c r="B6" s="18">
        <v>12683489.630000001</v>
      </c>
      <c r="C6" s="18">
        <v>12590360.609999999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445070.03</v>
      </c>
      <c r="C7" s="18">
        <v>1344784.68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0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5655.95</v>
      </c>
      <c r="F12" s="21">
        <v>5656.12</v>
      </c>
    </row>
    <row r="13" spans="1:6" ht="10.5" x14ac:dyDescent="0.2">
      <c r="A13" s="8" t="s">
        <v>52</v>
      </c>
      <c r="B13" s="20">
        <f>SUM(B5:B11)</f>
        <v>86651610.590000004</v>
      </c>
      <c r="C13" s="20">
        <f>SUM(C5:C11)</f>
        <v>127607805.40000001</v>
      </c>
      <c r="D13" s="10"/>
      <c r="E13" s="22"/>
      <c r="F13" s="23"/>
    </row>
    <row r="14" spans="1:6" ht="10.5" x14ac:dyDescent="0.2">
      <c r="A14" s="11"/>
      <c r="B14" s="19"/>
      <c r="C14" s="19"/>
      <c r="D14" s="8" t="s">
        <v>53</v>
      </c>
      <c r="E14" s="24">
        <f>SUM(E5:E12)</f>
        <v>34639592.700000003</v>
      </c>
      <c r="F14" s="25">
        <f>SUM(F5:F12)</f>
        <v>32804525.120000001</v>
      </c>
    </row>
    <row r="15" spans="1:6" ht="10.5" x14ac:dyDescent="0.2">
      <c r="A15" s="8" t="s">
        <v>19</v>
      </c>
      <c r="B15" s="19"/>
      <c r="C15" s="19"/>
      <c r="D15" s="11"/>
      <c r="E15" s="19"/>
      <c r="F15" s="23"/>
    </row>
    <row r="16" spans="1:6" ht="10.5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1049026497.16</v>
      </c>
      <c r="C18" s="18">
        <v>1034847270.21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345963349.98000002</v>
      </c>
      <c r="C19" s="18">
        <v>370894414.57999998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0</v>
      </c>
      <c r="C20" s="18">
        <v>0</v>
      </c>
      <c r="D20" s="9" t="s">
        <v>41</v>
      </c>
      <c r="E20" s="18">
        <v>0</v>
      </c>
      <c r="F20" s="21">
        <v>0</v>
      </c>
    </row>
    <row r="21" spans="1:6" ht="20" x14ac:dyDescent="0.2">
      <c r="A21" s="9" t="s">
        <v>33</v>
      </c>
      <c r="B21" s="18">
        <v>-1008656124.6799999</v>
      </c>
      <c r="C21" s="18">
        <v>-1033611428.21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0</v>
      </c>
      <c r="C22" s="18">
        <v>0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ht="10.5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0</v>
      </c>
    </row>
    <row r="25" spans="1:6" s="3" customFormat="1" ht="10.5" x14ac:dyDescent="0.2">
      <c r="A25" s="10"/>
      <c r="B25" s="19"/>
      <c r="C25" s="19"/>
      <c r="D25" s="10"/>
      <c r="E25" s="19"/>
      <c r="F25" s="23"/>
    </row>
    <row r="26" spans="1:6" ht="10.5" x14ac:dyDescent="0.2">
      <c r="A26" s="8" t="s">
        <v>56</v>
      </c>
      <c r="B26" s="20">
        <f>SUM(B16:B24)</f>
        <v>386333722.45999992</v>
      </c>
      <c r="C26" s="20">
        <f>SUM(C16:C24)</f>
        <v>372130256.57999992</v>
      </c>
      <c r="D26" s="12" t="s">
        <v>50</v>
      </c>
      <c r="E26" s="20">
        <f>SUM(E24+E14)</f>
        <v>34639592.700000003</v>
      </c>
      <c r="F26" s="25">
        <f>SUM(F14+F24)</f>
        <v>32804525.120000001</v>
      </c>
    </row>
    <row r="27" spans="1:6" ht="10.5" x14ac:dyDescent="0.2">
      <c r="A27" s="11"/>
      <c r="B27" s="19"/>
      <c r="C27" s="19"/>
      <c r="D27" s="11"/>
      <c r="E27" s="19"/>
      <c r="F27" s="23"/>
    </row>
    <row r="28" spans="1:6" ht="10.5" x14ac:dyDescent="0.2">
      <c r="A28" s="8" t="s">
        <v>57</v>
      </c>
      <c r="B28" s="20">
        <f>B13+B26</f>
        <v>472985333.04999995</v>
      </c>
      <c r="C28" s="20">
        <f>C13+C26</f>
        <v>499738061.9799999</v>
      </c>
      <c r="D28" s="6" t="s">
        <v>43</v>
      </c>
      <c r="E28" s="19"/>
      <c r="F28" s="19"/>
    </row>
    <row r="29" spans="1:6" ht="10.5" x14ac:dyDescent="0.2">
      <c r="A29" s="13"/>
      <c r="B29" s="14"/>
      <c r="C29" s="15"/>
      <c r="D29" s="11"/>
      <c r="E29" s="19"/>
      <c r="F29" s="19"/>
    </row>
    <row r="30" spans="1:6" ht="10.5" x14ac:dyDescent="0.2">
      <c r="A30" s="13"/>
      <c r="B30" s="14"/>
      <c r="C30" s="15"/>
      <c r="D30" s="8" t="s">
        <v>42</v>
      </c>
      <c r="E30" s="20">
        <f>SUM(E31:E33)</f>
        <v>318364989.17000002</v>
      </c>
      <c r="F30" s="25">
        <f>SUM(F31:F33)</f>
        <v>318104650.93000001</v>
      </c>
    </row>
    <row r="31" spans="1:6" x14ac:dyDescent="0.2">
      <c r="A31" s="13"/>
      <c r="B31" s="14"/>
      <c r="C31" s="15"/>
      <c r="D31" s="9" t="s">
        <v>2</v>
      </c>
      <c r="E31" s="18">
        <v>199211126.08000001</v>
      </c>
      <c r="F31" s="21">
        <v>198950787.84</v>
      </c>
    </row>
    <row r="32" spans="1:6" x14ac:dyDescent="0.2">
      <c r="A32" s="13"/>
      <c r="B32" s="14"/>
      <c r="C32" s="15"/>
      <c r="D32" s="9" t="s">
        <v>13</v>
      </c>
      <c r="E32" s="18">
        <v>119153863.09</v>
      </c>
      <c r="F32" s="21">
        <v>119153863.09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ht="10.5" x14ac:dyDescent="0.2">
      <c r="A35" s="13"/>
      <c r="B35" s="14"/>
      <c r="C35" s="15"/>
      <c r="D35" s="8" t="s">
        <v>44</v>
      </c>
      <c r="E35" s="20">
        <f>SUM(E36:E40)</f>
        <v>116082644.91000003</v>
      </c>
      <c r="F35" s="25">
        <f>SUM(F36:F40)</f>
        <v>144930779.66000003</v>
      </c>
    </row>
    <row r="36" spans="1:6" x14ac:dyDescent="0.2">
      <c r="A36" s="13"/>
      <c r="B36" s="14"/>
      <c r="C36" s="15"/>
      <c r="D36" s="9" t="s">
        <v>46</v>
      </c>
      <c r="E36" s="18">
        <v>-24372307.920000002</v>
      </c>
      <c r="F36" s="21">
        <v>-30483709.670000002</v>
      </c>
    </row>
    <row r="37" spans="1:6" x14ac:dyDescent="0.2">
      <c r="A37" s="13"/>
      <c r="B37" s="14"/>
      <c r="C37" s="15"/>
      <c r="D37" s="9" t="s">
        <v>14</v>
      </c>
      <c r="E37" s="18">
        <v>-236488708.21000001</v>
      </c>
      <c r="F37" s="21">
        <v>-201529171.71000001</v>
      </c>
    </row>
    <row r="38" spans="1:6" x14ac:dyDescent="0.2">
      <c r="A38" s="13"/>
      <c r="B38" s="14"/>
      <c r="C38" s="15"/>
      <c r="D38" s="9" t="s">
        <v>3</v>
      </c>
      <c r="E38" s="18">
        <v>351943661.04000002</v>
      </c>
      <c r="F38" s="21">
        <v>351943661.04000002</v>
      </c>
    </row>
    <row r="39" spans="1:6" x14ac:dyDescent="0.2">
      <c r="A39" s="13"/>
      <c r="B39" s="14"/>
      <c r="C39" s="15"/>
      <c r="D39" s="9" t="s">
        <v>4</v>
      </c>
      <c r="E39" s="18">
        <v>25000000</v>
      </c>
      <c r="F39" s="21">
        <v>25000000</v>
      </c>
    </row>
    <row r="40" spans="1:6" x14ac:dyDescent="0.2">
      <c r="A40" s="13"/>
      <c r="B40" s="14"/>
      <c r="C40" s="15"/>
      <c r="D40" s="9" t="s">
        <v>47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1" x14ac:dyDescent="0.2">
      <c r="A42" s="13"/>
      <c r="B42" s="14"/>
      <c r="C42" s="15"/>
      <c r="D42" s="8" t="s">
        <v>58</v>
      </c>
      <c r="E42" s="20">
        <f>SUM(E43:E44)</f>
        <v>3898106.27</v>
      </c>
      <c r="F42" s="25">
        <f>SUM(F43:F44)</f>
        <v>3898106.27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3898106.27</v>
      </c>
      <c r="F44" s="21">
        <v>3898106.27</v>
      </c>
    </row>
    <row r="45" spans="1:6" x14ac:dyDescent="0.2">
      <c r="A45" s="13"/>
      <c r="B45" s="14"/>
      <c r="C45" s="15"/>
      <c r="D45" s="10"/>
      <c r="E45" s="19"/>
      <c r="F45" s="23"/>
    </row>
    <row r="46" spans="1:6" ht="10.5" x14ac:dyDescent="0.2">
      <c r="A46" s="13"/>
      <c r="B46" s="14"/>
      <c r="C46" s="15"/>
      <c r="D46" s="8" t="s">
        <v>48</v>
      </c>
      <c r="E46" s="20">
        <f>SUM(E42+E35+E30)</f>
        <v>438345740.35000002</v>
      </c>
      <c r="F46" s="25">
        <f>SUM(F42+F35+F30)</f>
        <v>466933536.86000001</v>
      </c>
    </row>
    <row r="47" spans="1:6" ht="10.5" x14ac:dyDescent="0.2">
      <c r="A47" s="13"/>
      <c r="B47" s="14"/>
      <c r="C47" s="15"/>
      <c r="D47" s="11"/>
      <c r="E47" s="19"/>
      <c r="F47" s="23"/>
    </row>
    <row r="48" spans="1:6" ht="10.5" x14ac:dyDescent="0.2">
      <c r="A48" s="13"/>
      <c r="B48" s="14"/>
      <c r="C48" s="15"/>
      <c r="D48" s="8" t="s">
        <v>49</v>
      </c>
      <c r="E48" s="20">
        <f>E46+E26</f>
        <v>472985333.05000001</v>
      </c>
      <c r="F48" s="20">
        <f>F46+F26</f>
        <v>499738061.98000002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67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MARIA DOLORES JANET SANCHEZ MONTIEL</cp:lastModifiedBy>
  <cp:lastPrinted>2026-01-28T20:50:02Z</cp:lastPrinted>
  <dcterms:created xsi:type="dcterms:W3CDTF">2012-12-11T20:26:08Z</dcterms:created>
  <dcterms:modified xsi:type="dcterms:W3CDTF">2026-01-28T20:58:29Z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