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5\1ER TRIM\EDOS FINAN 1 TRIM 2025 ORIGINALES\"/>
    </mc:Choice>
  </mc:AlternateContent>
  <xr:revisionPtr revIDLastSave="0" documentId="13_ncr:1_{23FB2F8F-B615-4860-9E53-F19F6F4190B6}" xr6:coauthVersionLast="36" xr6:coauthVersionMax="36" xr10:uidLastSave="{00000000-0000-0000-0000-000000000000}"/>
  <bookViews>
    <workbookView xWindow="0" yWindow="0" windowWidth="21600" windowHeight="1008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</workbook>
</file>

<file path=xl/calcChain.xml><?xml version="1.0" encoding="utf-8"?>
<calcChain xmlns="http://schemas.openxmlformats.org/spreadsheetml/2006/main">
  <c r="E26" i="5" l="1"/>
  <c r="E48" i="5"/>
  <c r="B28" i="5"/>
  <c r="F48" i="5"/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E46" i="5"/>
  <c r="F46" i="5"/>
  <c r="C2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<sst xmlns="http://schemas.openxmlformats.org/spreadsheetml/2006/main" count="62" uniqueCount="61">
  <si>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</si>
  <si>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</si>
  <si>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</si>
  <si>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</si>
  <si>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</si>
  <si>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</si>
  <si>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</si>
  <si>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</si>
  <si>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</si>
  <si>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</si>
  <si>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</si>
  <si>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</si>
  <si>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</si>
  <si>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</si>
  <si>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</si>
  <si>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</si>
  <si>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</si>
  <si>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</si>
  <si>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</si>
  <si>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</si>
  <si>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</si>
  <si>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</si>
  <si>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</si>
  <si>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</si>
  <si>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</si>
  <si>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</si>
  <si>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</si>
  <si>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</si>
  <si>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</si>
  <si>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</si>
  <si>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</si>
  <si>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</si>
  <si>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</si>
  <si>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</si>
  <si>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</si>
  <si>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</si>
  <si>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</si>
  <si>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</si>
  <si>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</si>
  <si>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</si>
  <si>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</si>
  <si>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</si>
  <si>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</si>
  <si>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</si>
  <si>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</si>
  <si>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</si>
  <si>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</si>
  <si>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</si>
  <si>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</si>
  <si>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</si>
  <si>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</si>
  <si>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</si>
  <si>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</si>
  <si>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</si>
  <si>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</si>
  <si>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</si>
  <si>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</si>
  <si>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</si>
  <si>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</si>
  <si>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</si>
  <si>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COLEGIO DE EDUCACION PROFESIONAL TECNICA DEL ESTADO DE GUANAJUATO
Estado de Situación Financiera
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</si>
</sst>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16" zoomScaleNormal="100" zoomScaleSheetLayoutView="100" workbookViewId="0">
      <selection activeCell="J26" sqref="J26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139310290.44</v>
      </c>
      <c r="C5" s="20">
        <v>113672660.11</v>
      </c>
      <c r="D5" s="9" t="s">
        <v>36</v>
      </c>
      <c r="E5" s="20">
        <v>22644454.969999999</v>
      </c>
      <c r="F5" s="23">
        <v>32798869</v>
      </c>
    </row>
    <row r="6" spans="1:6" x14ac:dyDescent="0.2">
      <c r="A6" s="9" t="s">
        <v>23</v>
      </c>
      <c r="B6" s="20">
        <v>12663131.970000001</v>
      </c>
      <c r="C6" s="20">
        <v>12590360.609999999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2186126.87</v>
      </c>
      <c r="C7" s="20">
        <v>1344784.68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0.399999999999999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5656.11</v>
      </c>
      <c r="F12" s="23">
        <v>5656.12</v>
      </c>
    </row>
    <row r="13" spans="1:6" x14ac:dyDescent="0.2">
      <c r="A13" s="8" t="s">
        <v>52</v>
      </c>
      <c r="B13" s="22">
        <f>SUM(B5:B11)</f>
        <v>154159549.28</v>
      </c>
      <c r="C13" s="22">
        <f>SUM(C5:C11)</f>
        <v>127607805.40000001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22650111.079999998</v>
      </c>
      <c r="F14" s="27">
        <f>SUM(F5:F12)</f>
        <v>32804525.120000001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1039311735.67</v>
      </c>
      <c r="C18" s="20">
        <v>1034847270.21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384151393.56999999</v>
      </c>
      <c r="C19" s="20">
        <v>370894414.57999998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0</v>
      </c>
      <c r="C20" s="20">
        <v>0</v>
      </c>
      <c r="D20" s="9" t="s">
        <v>41</v>
      </c>
      <c r="E20" s="20">
        <v>0</v>
      </c>
      <c r="F20" s="23">
        <v>0</v>
      </c>
    </row>
    <row r="21" spans="1:6" ht="20.399999999999999" x14ac:dyDescent="0.2">
      <c r="A21" s="9" t="s">
        <v>33</v>
      </c>
      <c r="B21" s="20">
        <v>-1033611428.21</v>
      </c>
      <c r="C21" s="20">
        <v>-1033611428.21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389851701.02999997</v>
      </c>
      <c r="C26" s="22">
        <f>SUM(C16:C24)</f>
        <v>372130256.57999992</v>
      </c>
      <c r="D26" s="12" t="s">
        <v>50</v>
      </c>
      <c r="E26" s="22">
        <f>SUM(E24+E14)</f>
        <v>22650111.079999998</v>
      </c>
      <c r="F26" s="27">
        <f>SUM(F14+F24)</f>
        <v>32804525.120000001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544011250.30999994</v>
      </c>
      <c r="C28" s="22">
        <f>C13+C26</f>
        <v>499738061.9799999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318104650.93000001</v>
      </c>
      <c r="F30" s="27">
        <f>SUM(F31:F33)</f>
        <v>318104650.93000001</v>
      </c>
    </row>
    <row r="31" spans="1:6" x14ac:dyDescent="0.2">
      <c r="A31" s="16"/>
      <c r="B31" s="14"/>
      <c r="C31" s="15"/>
      <c r="D31" s="9" t="s">
        <v>2</v>
      </c>
      <c r="E31" s="20">
        <v>198950787.84</v>
      </c>
      <c r="F31" s="23">
        <v>198950787.84</v>
      </c>
    </row>
    <row r="32" spans="1:6" x14ac:dyDescent="0.2">
      <c r="A32" s="16"/>
      <c r="B32" s="14"/>
      <c r="C32" s="15"/>
      <c r="D32" s="9" t="s">
        <v>13</v>
      </c>
      <c r="E32" s="20">
        <v>119153863.09</v>
      </c>
      <c r="F32" s="23">
        <v>119153863.09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199358382.03000003</v>
      </c>
      <c r="F35" s="27">
        <f>SUM(F36:F40)</f>
        <v>144930779.66000003</v>
      </c>
    </row>
    <row r="36" spans="1:6" x14ac:dyDescent="0.2">
      <c r="A36" s="16"/>
      <c r="B36" s="14"/>
      <c r="C36" s="15"/>
      <c r="D36" s="9" t="s">
        <v>46</v>
      </c>
      <c r="E36" s="20">
        <v>56667354.590000004</v>
      </c>
      <c r="F36" s="23">
        <v>-30483709.670000002</v>
      </c>
    </row>
    <row r="37" spans="1:6" x14ac:dyDescent="0.2">
      <c r="A37" s="16"/>
      <c r="B37" s="14"/>
      <c r="C37" s="15"/>
      <c r="D37" s="9" t="s">
        <v>14</v>
      </c>
      <c r="E37" s="20">
        <v>-234807005.34999999</v>
      </c>
      <c r="F37" s="23">
        <v>-201529171.71000001</v>
      </c>
    </row>
    <row r="38" spans="1:6" x14ac:dyDescent="0.2">
      <c r="A38" s="16"/>
      <c r="B38" s="14"/>
      <c r="C38" s="15"/>
      <c r="D38" s="9" t="s">
        <v>3</v>
      </c>
      <c r="E38" s="20">
        <v>351943661.04000002</v>
      </c>
      <c r="F38" s="23">
        <v>351943661.04000002</v>
      </c>
    </row>
    <row r="39" spans="1:6" x14ac:dyDescent="0.2">
      <c r="A39" s="16"/>
      <c r="B39" s="14"/>
      <c r="C39" s="15"/>
      <c r="D39" s="9" t="s">
        <v>4</v>
      </c>
      <c r="E39" s="20">
        <v>25000000</v>
      </c>
      <c r="F39" s="23">
        <v>25000000</v>
      </c>
    </row>
    <row r="40" spans="1:6" x14ac:dyDescent="0.2">
      <c r="A40" s="16"/>
      <c r="B40" s="14"/>
      <c r="C40" s="15"/>
      <c r="D40" s="9" t="s">
        <v>47</v>
      </c>
      <c r="E40" s="20">
        <v>554371.75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0.399999999999999" x14ac:dyDescent="0.2">
      <c r="A42" s="16"/>
      <c r="B42" s="17"/>
      <c r="C42" s="15"/>
      <c r="D42" s="8" t="s">
        <v>58</v>
      </c>
      <c r="E42" s="22">
        <f>SUM(E43:E44)</f>
        <v>3898106.27</v>
      </c>
      <c r="F42" s="27">
        <f>SUM(F43:F44)</f>
        <v>3898106.27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3898106.27</v>
      </c>
      <c r="F44" s="23">
        <v>3898106.27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521361139.23000002</v>
      </c>
      <c r="F46" s="27">
        <f>SUM(F42+F35+F30)</f>
        <v>466933536.86000001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544011250.31000006</v>
      </c>
      <c r="F48" s="22">
        <f>F46+F26</f>
        <v>499738061.98000002</v>
      </c>
    </row>
    <row r="49" spans="1:6" x14ac:dyDescent="0.2">
      <c r="A49" s="13"/>
      <c r="B49" s="14"/>
      <c r="C49" s="14"/>
      <c r="D49" s="18"/>
      <c r="E49" s="15"/>
      <c r="F49" s="15"/>
    </row>
    <row r="51" spans="1:6" ht="13.2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MARIA DOLORES JANET SANCHEZ MONTIEL</cp:lastModifiedBy>
  <cp:lastPrinted>2018-03-04T05:00:29Z</cp:lastPrinted>
  <dcterms:created xsi:type="dcterms:W3CDTF">2012-12-11T20:26:08Z</dcterms:created>
  <dcterms:modified xsi:type="dcterms:W3CDTF">2025-04-23T18:41:29Z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