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et.sanchezm\Downloads\2TRIM 2024 EDOS FINANCIEROS\"/>
    </mc:Choice>
  </mc:AlternateContent>
  <xr:revisionPtr revIDLastSave="0" documentId="8_{47854F88-C8AD-4254-A41A-D8193F76C6E2}" xr6:coauthVersionLast="47" xr6:coauthVersionMax="47" xr10:uidLastSave="{00000000-0000-0000-0000-000000000000}"/>
  <bookViews>
    <workbookView xWindow="-120" yWindow="-120" windowWidth="19440" windowHeight="1044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C3" i="2" l="1"/>
  <c r="D3" i="2"/>
  <c r="B3" i="2"/>
  <c r="E12" i="2"/>
  <c r="F12" i="2"/>
  <c r="E4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<sst xmlns="http://schemas.openxmlformats.org/spreadsheetml/2006/main" count="27" uniqueCount="27">
  <si>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</si>
  <si>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</si>
  <si>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</si>
  <si>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</si>
  <si>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</si>
  <si>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</si>
  <si>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</si>
  <si>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</si>
  <si>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</si>
  <si>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</si>
  <si>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</si>
  <si>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</si>
  <si>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</si>
  <si>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</si>
  <si>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</si>
  <si>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</si>
  <si>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</si>
  <si>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</si>
  <si>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</si>
  <si>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</si>
  <si>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</si>
  <si>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</si>
  <si>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</si>
  <si>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</si>
  <si>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</si>
  <si>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</si>
  <si>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COLEGIO DE EDUCACION PROFESIONAL TECNICA DEL ESTADO DE GUANAJUATO
Estado Analítico del Activo
Del 1 de Enero al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</si>
</sst>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sqref="A1:F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557495905.75999999</v>
      </c>
      <c r="C3" s="8">
        <f t="shared" ref="C3:F3" si="0">C4+C12</f>
        <v>1004802267.85</v>
      </c>
      <c r="D3" s="8">
        <f t="shared" si="0"/>
        <v>999900491.70000017</v>
      </c>
      <c r="E3" s="8">
        <f t="shared" si="0"/>
        <v>562397681.90999985</v>
      </c>
      <c r="F3" s="8">
        <f t="shared" si="0"/>
        <v>4901776.1499999408</v>
      </c>
    </row>
    <row r="4" spans="1:6" x14ac:dyDescent="0.2">
      <c r="A4" s="5" t="s">
        <v>4</v>
      </c>
      <c r="B4" s="8">
        <f>SUM(B5:B11)</f>
        <v>183368506.78999999</v>
      </c>
      <c r="C4" s="8">
        <f>SUM(C5:C11)</f>
        <v>996952908.02999997</v>
      </c>
      <c r="D4" s="8">
        <f>SUM(D5:D11)</f>
        <v>995659864.69000018</v>
      </c>
      <c r="E4" s="8">
        <f>SUM(E5:E11)</f>
        <v>184661550.12999994</v>
      </c>
      <c r="F4" s="8">
        <f>SUM(F5:F11)</f>
        <v>1293043.3399999386</v>
      </c>
    </row>
    <row r="5" spans="1:6" x14ac:dyDescent="0.2">
      <c r="A5" s="6" t="s">
        <v>5</v>
      </c>
      <c r="B5" s="9">
        <v>173144057.41</v>
      </c>
      <c r="C5" s="9">
        <v>675601462.22000003</v>
      </c>
      <c r="D5" s="9">
        <v>677278151.32000005</v>
      </c>
      <c r="E5" s="9">
        <f>B5+C5-D5</f>
        <v>171467368.30999994</v>
      </c>
      <c r="F5" s="9">
        <f t="shared" ref="F5:F11" si="1">E5-B5</f>
        <v>-1676689.1000000536</v>
      </c>
    </row>
    <row r="6" spans="1:6" x14ac:dyDescent="0.2">
      <c r="A6" s="6" t="s">
        <v>6</v>
      </c>
      <c r="B6" s="9">
        <v>9937821.3100000005</v>
      </c>
      <c r="C6" s="9">
        <v>321351445.81</v>
      </c>
      <c r="D6" s="9">
        <v>318095085.30000001</v>
      </c>
      <c r="E6" s="9">
        <f t="shared" ref="E6:E11" si="2">B6+C6-D6</f>
        <v>13194181.819999993</v>
      </c>
      <c r="F6" s="9">
        <f t="shared" si="1"/>
        <v>3256360.5099999923</v>
      </c>
    </row>
    <row r="7" spans="1:6" x14ac:dyDescent="0.2">
      <c r="A7" s="6" t="s">
        <v>7</v>
      </c>
      <c r="B7" s="9">
        <v>286628.07</v>
      </c>
      <c r="C7" s="9">
        <v>0</v>
      </c>
      <c r="D7" s="9">
        <v>286628.07</v>
      </c>
      <c r="E7" s="9">
        <f t="shared" si="2"/>
        <v>0</v>
      </c>
      <c r="F7" s="9">
        <f t="shared" si="1"/>
        <v>-286628.07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374127398.97000003</v>
      </c>
      <c r="C12" s="8">
        <f>SUM(C13:C21)</f>
        <v>7849359.8200000003</v>
      </c>
      <c r="D12" s="8">
        <f>SUM(D13:D21)</f>
        <v>4240627.01</v>
      </c>
      <c r="E12" s="8">
        <f>SUM(E13:E21)</f>
        <v>377736131.77999997</v>
      </c>
      <c r="F12" s="8">
        <f>SUM(F13:F21)</f>
        <v>3608732.8100000024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1033673411.33</v>
      </c>
      <c r="C15" s="10">
        <v>2542744.46</v>
      </c>
      <c r="D15" s="10">
        <v>1587319.33</v>
      </c>
      <c r="E15" s="10">
        <f t="shared" si="4"/>
        <v>1034628836.46</v>
      </c>
      <c r="F15" s="10">
        <f t="shared" si="3"/>
        <v>955425.12999999523</v>
      </c>
    </row>
    <row r="16" spans="1:6" x14ac:dyDescent="0.2">
      <c r="A16" s="6" t="s">
        <v>14</v>
      </c>
      <c r="B16" s="9">
        <v>358418194.63999999</v>
      </c>
      <c r="C16" s="9">
        <v>5306615.3600000003</v>
      </c>
      <c r="D16" s="9">
        <v>2653307.6800000002</v>
      </c>
      <c r="E16" s="9">
        <f t="shared" si="4"/>
        <v>361071502.31999999</v>
      </c>
      <c r="F16" s="9">
        <f t="shared" si="3"/>
        <v>2653307.6800000072</v>
      </c>
    </row>
    <row r="17" spans="1:6" x14ac:dyDescent="0.2">
      <c r="A17" s="6" t="s">
        <v>15</v>
      </c>
      <c r="B17" s="9">
        <v>0</v>
      </c>
      <c r="C17" s="9">
        <v>0</v>
      </c>
      <c r="D17" s="9">
        <v>0</v>
      </c>
      <c r="E17" s="9">
        <f t="shared" si="4"/>
        <v>0</v>
      </c>
      <c r="F17" s="9">
        <f t="shared" si="3"/>
        <v>0</v>
      </c>
    </row>
    <row r="18" spans="1:6" x14ac:dyDescent="0.2">
      <c r="A18" s="6" t="s">
        <v>16</v>
      </c>
      <c r="B18" s="9">
        <v>-1017964207</v>
      </c>
      <c r="C18" s="9">
        <v>0</v>
      </c>
      <c r="D18" s="9">
        <v>0</v>
      </c>
      <c r="E18" s="9">
        <f t="shared" si="4"/>
        <v>-1017964207</v>
      </c>
      <c r="F18" s="9">
        <f t="shared" si="3"/>
        <v>0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MARIA DOLORES JANET SANCHEZ MONTIEL</cp:lastModifiedBy>
  <cp:lastPrinted>2018-03-08T18:40:55Z</cp:lastPrinted>
  <dcterms:created xsi:type="dcterms:W3CDTF">2014-02-09T04:04:15Z</dcterms:created>
  <dcterms:modified xsi:type="dcterms:W3CDTF">2024-07-16T16:12:22Z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